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2" activeTab="4"/>
  </bookViews>
  <sheets>
    <sheet name="DANE" sheetId="1" r:id="rId1"/>
    <sheet name="NIERUCHOMOŚCI" sheetId="2" r:id="rId2"/>
    <sheet name="RUCHOMOŚCI" sheetId="3" r:id="rId3"/>
    <sheet name="SPRZĘT ELEKTRONICZNY" sheetId="4" r:id="rId4"/>
    <sheet name="EL.SPRZĘT PRZENOŚNY W KARETKACH" sheetId="5" r:id="rId5"/>
  </sheets>
  <definedNames>
    <definedName name="_xlnm.Print_Area" localSheetId="2">'RUCHOMOŚCI'!$B$3:$B$13</definedName>
  </definedNames>
  <calcPr fullCalcOnLoad="1"/>
</workbook>
</file>

<file path=xl/sharedStrings.xml><?xml version="1.0" encoding="utf-8"?>
<sst xmlns="http://schemas.openxmlformats.org/spreadsheetml/2006/main" count="202" uniqueCount="108">
  <si>
    <t>NAZWA:</t>
  </si>
  <si>
    <t>Samodzielny Publiczny Zespół Zakładów Opieki Zdrowotnej w Zwoleniu</t>
  </si>
  <si>
    <t>ADRES</t>
  </si>
  <si>
    <t>Aleja Pokoju 5, 26-700 Zwoleń</t>
  </si>
  <si>
    <t>NIP</t>
  </si>
  <si>
    <t>811-15-22-059</t>
  </si>
  <si>
    <t>REGON</t>
  </si>
  <si>
    <t>PKD</t>
  </si>
  <si>
    <t>8621 Z</t>
  </si>
  <si>
    <t>WYKAZ WSZYSTKICH LOKALIZACJI, W KTÓRYCH PROWADZONA JEST DZIAŁALNOŚĆ</t>
  </si>
  <si>
    <t>Szpital - ul. Jagiełły 12, 26-700 Zwoleń</t>
  </si>
  <si>
    <t>Pogotowie Ratunkowe, Poradnia Chorób Płuc i Gruźlicy, Poradnia Chirurgii Urazowo-Ortopedycznej – ul. Ludowa 7, 26-700 Zwoleń</t>
  </si>
  <si>
    <t>NIERUCHOMOŚCI</t>
  </si>
  <si>
    <t>Mienie zgłoszono wg wartości:</t>
  </si>
  <si>
    <t>księgowa brutto</t>
  </si>
  <si>
    <t>Lp.</t>
  </si>
  <si>
    <t>Nazwa nieruchomości</t>
  </si>
  <si>
    <t>Adres</t>
  </si>
  <si>
    <t>Rodzaj użytkowania</t>
  </si>
  <si>
    <t>Rok budowy</t>
  </si>
  <si>
    <t>Liczba kondy-gnacji</t>
  </si>
  <si>
    <t>Konstrukcja wykonana z materiałów drewnianych?</t>
  </si>
  <si>
    <t>Konstrukcja z płyt warstwowych z palnym wypełnieniem?</t>
  </si>
  <si>
    <t xml:space="preserve">Wartość </t>
  </si>
  <si>
    <t>RAZEM</t>
  </si>
  <si>
    <t>Szpital</t>
  </si>
  <si>
    <t>Zwoleń, Ul. Jagiełły 12</t>
  </si>
  <si>
    <t>BEZPŁATNE UŻYTKOWANIE</t>
  </si>
  <si>
    <t>NIE</t>
  </si>
  <si>
    <t>Kuchnia i kotłownia</t>
  </si>
  <si>
    <t>Agregatorownia</t>
  </si>
  <si>
    <t>Przychodnia rejonowa</t>
  </si>
  <si>
    <t>Zwoleń, Ul. Aleja Pokoju 5</t>
  </si>
  <si>
    <t>Pogotowie ratunkowe i poradnia chorób płuc i gruźlicy</t>
  </si>
  <si>
    <t>Zwoleń, Ul. Ludowa 7</t>
  </si>
  <si>
    <t>Garaż</t>
  </si>
  <si>
    <t xml:space="preserve">                       RUCHOMOŚCI</t>
  </si>
  <si>
    <t>Rodzaj ruchomości</t>
  </si>
  <si>
    <t>Wartość</t>
  </si>
  <si>
    <t>RAZEM Środki trwałe</t>
  </si>
  <si>
    <t>Środki trwałe KŚT III</t>
  </si>
  <si>
    <t>Środki trwałe KŚT IV</t>
  </si>
  <si>
    <t>Środki trwałe KŚT VI</t>
  </si>
  <si>
    <t>Środki trwałe KŚT VII ( z wyłączeniem pojazdów podlegających ubezpieczeniom komunikacyjnym)</t>
  </si>
  <si>
    <t>Środki trwałe KŚT VIII</t>
  </si>
  <si>
    <t>SPRZĘT ELEKTRONICZNY DO UBEZPIECZENIA W SYSTEMIE WSZYSTKICH RYZYK</t>
  </si>
  <si>
    <t>Nazwa sprzętu</t>
  </si>
  <si>
    <t>Rok produkcji</t>
  </si>
  <si>
    <t>Przenośny/ stacjonarny/ oprogramowanie (P/S/O)</t>
  </si>
  <si>
    <t>Medyczny (TAK/NIE)</t>
  </si>
  <si>
    <t>Nr inwentarzowy/ seryjny</t>
  </si>
  <si>
    <t>w tym stacjonarny</t>
  </si>
  <si>
    <t>w tym przenośny</t>
  </si>
  <si>
    <t>w tym oprogramowanie</t>
  </si>
  <si>
    <t>DEFIBRYLATOR LIFEPAK 12 MODEL: VLP12-02-005333, NR FABR.: (SN) 32227069</t>
  </si>
  <si>
    <t>P</t>
  </si>
  <si>
    <t>TAK</t>
  </si>
  <si>
    <t>SPRZĘT RADIOLOGICZNY 7 MOŻL. TW. OBR. CYFROWYCH</t>
  </si>
  <si>
    <t>S</t>
  </si>
  <si>
    <t>RESPIRATOR PARAPACK 200</t>
  </si>
  <si>
    <t>ENDOSKOP Z TOREM WIZYJNYM + OSPRZĘT</t>
  </si>
  <si>
    <t>APARAT USG</t>
  </si>
  <si>
    <t>KSEROKOPIARKA XEROX M 128</t>
  </si>
  <si>
    <t>ZESTAW KOMPUTEROWY (POKÓJ INFORMATYKA)</t>
  </si>
  <si>
    <t>ZESTAW KOMPUTEROWY - SERWER (POKÓJ INFORMATYKA)</t>
  </si>
  <si>
    <t>ZESTAW MAGNETOTERAPII MAGNERW Z APLIKATORAMI</t>
  </si>
  <si>
    <t>APARAT EKG</t>
  </si>
  <si>
    <t>APARAT EKG (ZABIEGOWY)</t>
  </si>
  <si>
    <t>ECHOKARDIOGRAF (O/W)</t>
  </si>
  <si>
    <t>VIDEO KAPILAROSKOP</t>
  </si>
  <si>
    <t>APARAT DO SEKWENCYJNEGO MASAŻU (REHABILITACJA)</t>
  </si>
  <si>
    <t>ZESTAW KOMPUTEROWY (DYREKCJA)</t>
  </si>
  <si>
    <t>449/DYR.</t>
  </si>
  <si>
    <t>APARAT DO SONOTERAPII (REHABILITACJA)</t>
  </si>
  <si>
    <t>APARAT DO LASEROTERAPII (REHABILITACJA)</t>
  </si>
  <si>
    <t>WIRÓWKA (LABORATORIUM)</t>
  </si>
  <si>
    <t>KAPNOMETR (POGOTOWIE)</t>
  </si>
  <si>
    <t>ANALIZATOR COBAS (LABORATORIUM)</t>
  </si>
  <si>
    <t>ZINTEGROWANY SENSYTOMETR I DENSYTOMETR (RTG)</t>
  </si>
  <si>
    <t>449/11/INF</t>
  </si>
  <si>
    <t>ZESTAW KOMPUTEROWY (LABORATORIUM)</t>
  </si>
  <si>
    <t>449/11 L</t>
  </si>
  <si>
    <t>LAPTOP (POR K)</t>
  </si>
  <si>
    <t>449/K</t>
  </si>
  <si>
    <t>DESTYLATOR (LABORATORIUM)</t>
  </si>
  <si>
    <t>RESPIRATOR</t>
  </si>
  <si>
    <t>DEFIBRYLATOR LP 12</t>
  </si>
  <si>
    <t>wykaz wyposażenia pojazdu o nr rej.WZWW401</t>
  </si>
  <si>
    <t xml:space="preserve">Nosze Stryker M1 </t>
  </si>
  <si>
    <t xml:space="preserve">Krzesełko kardiologiczne Stryker 6252-L  </t>
  </si>
  <si>
    <t xml:space="preserve">Krzesełko transportowe 3041033001 </t>
  </si>
  <si>
    <t xml:space="preserve">Deska ortop. unieruch. pasy 4071204001 </t>
  </si>
  <si>
    <t xml:space="preserve">Nosze podbierakowe </t>
  </si>
  <si>
    <t xml:space="preserve">Ssak transportowy </t>
  </si>
  <si>
    <t xml:space="preserve">Ciśnieniomierz zegarowy ścienny HS – 60C </t>
  </si>
  <si>
    <t xml:space="preserve">Materac próżniowy DA 02580 </t>
  </si>
  <si>
    <t xml:space="preserve">Resuscytator dla wszystkich grup wiekowych </t>
  </si>
  <si>
    <t xml:space="preserve">Pulsoksymetr </t>
  </si>
  <si>
    <t xml:space="preserve">Unieruchomienie kręgosłupa – kamizelka  </t>
  </si>
  <si>
    <t>Pozostałe wyposażenie ambulansu</t>
  </si>
  <si>
    <t>wykaz wyposażenia pojazdu o nr rej.WZWW402</t>
  </si>
  <si>
    <t xml:space="preserve">Defibrylator LP 12 </t>
  </si>
  <si>
    <t>Ciśnieniomierz zegarowy ścienny HS – 60C</t>
  </si>
  <si>
    <t xml:space="preserve">Komplet pasów unieruchamiających </t>
  </si>
  <si>
    <t>Przychodnia Rejonowa - Aleja Pokoju 5, 26-700 Zwoleń,</t>
  </si>
  <si>
    <t xml:space="preserve">DANE </t>
  </si>
  <si>
    <t>Załącznik nr 11 do SIWZ Nr 280/2014/N/Zwoleń - Rejestr Majątku</t>
  </si>
  <si>
    <t>SPRZĘT PRZENOŚNY W KARETKACH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</si>
</sst>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  <numFmt numFmtId="165" formatCode="_-* #,##0.00&quot; zł&quot;_-;\-* #,##0.00&quot; zł&quot;_-;_-* \-??&quot; zł&quot;_-;_-@_-"/>
  </numFmts>
  <fonts count="43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name val="Calibri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horizontal="justify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4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3" fillId="35" borderId="13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2" fontId="4" fillId="36" borderId="11" xfId="0" applyNumberFormat="1" applyFont="1" applyFill="1" applyBorder="1" applyAlignment="1" applyProtection="1">
      <alignment horizontal="right" vertical="center" wrapText="1"/>
      <protection/>
    </xf>
    <xf numFmtId="2" fontId="4" fillId="36" borderId="11" xfId="0" applyNumberFormat="1" applyFont="1" applyFill="1" applyBorder="1" applyAlignment="1" applyProtection="1">
      <alignment horizontal="center" vertical="center" wrapText="1"/>
      <protection/>
    </xf>
    <xf numFmtId="4" fontId="4" fillId="36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right" vertical="center" wrapText="1"/>
      <protection/>
    </xf>
    <xf numFmtId="0" fontId="6" fillId="35" borderId="13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 applyProtection="1">
      <alignment vertical="center" wrapText="1"/>
      <protection/>
    </xf>
    <xf numFmtId="0" fontId="4" fillId="37" borderId="11" xfId="0" applyFont="1" applyFill="1" applyBorder="1" applyAlignment="1" applyProtection="1">
      <alignment vertical="center" wrapText="1"/>
      <protection/>
    </xf>
    <xf numFmtId="4" fontId="4" fillId="37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49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right" vertical="center" wrapText="1"/>
      <protection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left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65" fontId="1" fillId="0" borderId="11" xfId="58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vertical="center"/>
      <protection/>
    </xf>
    <xf numFmtId="49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" fontId="4" fillId="36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2"/>
  <sheetViews>
    <sheetView zoomScalePageLayoutView="0" workbookViewId="0" topLeftCell="A1">
      <selection activeCell="IU4" sqref="IU4"/>
    </sheetView>
  </sheetViews>
  <sheetFormatPr defaultColWidth="31.625" defaultRowHeight="15" customHeight="1"/>
  <cols>
    <col min="1" max="1" width="4.75390625" style="2" customWidth="1"/>
    <col min="2" max="2" width="49.125" style="2" customWidth="1"/>
    <col min="3" max="3" width="31.625" style="4" customWidth="1"/>
    <col min="4" max="254" width="0" style="2" hidden="1" customWidth="1"/>
    <col min="255" max="16384" width="31.625" style="2" customWidth="1"/>
  </cols>
  <sheetData>
    <row r="1" ht="15" customHeight="1">
      <c r="C1" s="5"/>
    </row>
    <row r="2" ht="15" customHeight="1">
      <c r="B2" s="5" t="s">
        <v>106</v>
      </c>
    </row>
    <row r="3" spans="2:3" ht="29.25" customHeight="1">
      <c r="B3" s="6"/>
      <c r="C3" s="7" t="s">
        <v>105</v>
      </c>
    </row>
    <row r="4" spans="2:3" ht="38.25" customHeight="1">
      <c r="B4" s="8" t="s">
        <v>0</v>
      </c>
      <c r="C4" s="9" t="s">
        <v>1</v>
      </c>
    </row>
    <row r="5" spans="2:3" ht="15" customHeight="1">
      <c r="B5" s="3" t="s">
        <v>2</v>
      </c>
      <c r="C5" s="9" t="s">
        <v>3</v>
      </c>
    </row>
    <row r="6" spans="2:3" ht="15" customHeight="1">
      <c r="B6" s="3" t="s">
        <v>4</v>
      </c>
      <c r="C6" s="10" t="s">
        <v>5</v>
      </c>
    </row>
    <row r="7" spans="2:3" ht="15" customHeight="1">
      <c r="B7" s="3" t="s">
        <v>6</v>
      </c>
      <c r="C7" s="10">
        <v>670204896</v>
      </c>
    </row>
    <row r="8" spans="2:3" ht="15" customHeight="1">
      <c r="B8" s="3" t="s">
        <v>7</v>
      </c>
      <c r="C8" s="10" t="s">
        <v>8</v>
      </c>
    </row>
    <row r="9" spans="2:3" ht="25.5" customHeight="1">
      <c r="B9" s="91" t="s">
        <v>9</v>
      </c>
      <c r="C9" s="9" t="s">
        <v>104</v>
      </c>
    </row>
    <row r="10" spans="2:3" ht="12.75" customHeight="1">
      <c r="B10" s="91"/>
      <c r="C10" s="9" t="s">
        <v>10</v>
      </c>
    </row>
    <row r="11" spans="2:3" ht="38.25" customHeight="1">
      <c r="B11" s="91"/>
      <c r="C11" s="9" t="s">
        <v>11</v>
      </c>
    </row>
    <row r="12" spans="2:3" ht="15" customHeight="1">
      <c r="B12" s="91"/>
      <c r="C12" s="11"/>
    </row>
  </sheetData>
  <sheetProtection selectLockedCells="1" selectUnlockedCells="1"/>
  <mergeCells count="1">
    <mergeCell ref="B9:B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"/>
  <sheetViews>
    <sheetView showGridLines="0" zoomScalePageLayoutView="0" workbookViewId="0" topLeftCell="A1">
      <selection activeCell="D20" sqref="D20"/>
    </sheetView>
  </sheetViews>
  <sheetFormatPr defaultColWidth="0" defaultRowHeight="12.75"/>
  <cols>
    <col min="1" max="1" width="3.25390625" style="12" customWidth="1"/>
    <col min="2" max="2" width="7.375" style="12" customWidth="1"/>
    <col min="3" max="3" width="19.00390625" style="12" customWidth="1"/>
    <col min="4" max="4" width="16.25390625" style="12" customWidth="1"/>
    <col min="5" max="5" width="13.625" style="12" customWidth="1"/>
    <col min="6" max="6" width="9.375" style="12" customWidth="1"/>
    <col min="7" max="7" width="8.875" style="12" customWidth="1"/>
    <col min="8" max="8" width="12.875" style="12" customWidth="1"/>
    <col min="9" max="9" width="13.75390625" style="12" customWidth="1"/>
    <col min="10" max="10" width="12.75390625" style="12" customWidth="1"/>
    <col min="11" max="11" width="10.25390625" style="12" customWidth="1"/>
    <col min="12" max="16384" width="0" style="12" hidden="1" customWidth="1"/>
  </cols>
  <sheetData>
    <row r="1" spans="2:10" s="1" customFormat="1" ht="24" customHeight="1">
      <c r="B1" s="13"/>
      <c r="C1" s="14"/>
      <c r="D1" s="14"/>
      <c r="E1" s="14"/>
      <c r="F1" s="15" t="s">
        <v>12</v>
      </c>
      <c r="G1" s="14"/>
      <c r="H1" s="14"/>
      <c r="I1" s="14"/>
      <c r="J1" s="16"/>
    </row>
    <row r="2" spans="2:11" ht="12.75" customHeight="1">
      <c r="B2" s="92"/>
      <c r="C2" s="92"/>
      <c r="D2" s="92"/>
      <c r="E2" s="92"/>
      <c r="F2" s="92"/>
      <c r="G2" s="92"/>
      <c r="H2" s="19"/>
      <c r="I2" s="18"/>
      <c r="J2" s="17"/>
      <c r="K2" s="17"/>
    </row>
    <row r="3" spans="2:11" ht="12.75" customHeight="1">
      <c r="B3" s="93" t="s">
        <v>13</v>
      </c>
      <c r="C3" s="93"/>
      <c r="D3" s="17"/>
      <c r="E3" s="17"/>
      <c r="F3" s="17"/>
      <c r="G3" s="18"/>
      <c r="H3" s="19"/>
      <c r="I3" s="18"/>
      <c r="J3" s="17"/>
      <c r="K3" s="17"/>
    </row>
    <row r="4" spans="2:11" ht="12.75" customHeight="1">
      <c r="B4" s="94" t="s">
        <v>14</v>
      </c>
      <c r="C4" s="94"/>
      <c r="D4" s="17"/>
      <c r="E4" s="17"/>
      <c r="F4" s="17"/>
      <c r="G4" s="18"/>
      <c r="H4" s="19"/>
      <c r="I4" s="18"/>
      <c r="J4" s="23"/>
      <c r="K4" s="17"/>
    </row>
    <row r="5" spans="2:11" ht="12.75">
      <c r="B5" s="24"/>
      <c r="C5" s="24"/>
      <c r="D5" s="17"/>
      <c r="E5" s="17"/>
      <c r="F5" s="17"/>
      <c r="G5" s="18"/>
      <c r="H5" s="19"/>
      <c r="I5" s="18"/>
      <c r="J5" s="23"/>
      <c r="K5" s="17"/>
    </row>
    <row r="6" spans="2:11" ht="12.75">
      <c r="B6" s="17"/>
      <c r="C6" s="25"/>
      <c r="D6" s="19"/>
      <c r="E6" s="17"/>
      <c r="F6" s="17"/>
      <c r="G6" s="18"/>
      <c r="H6" s="19"/>
      <c r="I6" s="18"/>
      <c r="J6" s="23"/>
      <c r="K6" s="17"/>
    </row>
    <row r="7" spans="2:11" ht="63.75"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3"/>
    </row>
    <row r="8" spans="2:11" ht="12.75" customHeight="1">
      <c r="B8" s="27"/>
      <c r="C8" s="95" t="s">
        <v>24</v>
      </c>
      <c r="D8" s="95"/>
      <c r="E8" s="29"/>
      <c r="F8" s="28"/>
      <c r="G8" s="30"/>
      <c r="H8" s="31"/>
      <c r="I8" s="30"/>
      <c r="J8" s="32">
        <f>SUM(J9:J984)</f>
        <v>1613136.0399999998</v>
      </c>
      <c r="K8" s="17"/>
    </row>
    <row r="9" spans="2:11" ht="22.5">
      <c r="B9" s="22">
        <v>1</v>
      </c>
      <c r="C9" s="33" t="s">
        <v>25</v>
      </c>
      <c r="D9" s="33" t="s">
        <v>26</v>
      </c>
      <c r="E9" s="33" t="s">
        <v>27</v>
      </c>
      <c r="F9" s="34">
        <v>1970</v>
      </c>
      <c r="G9" s="35">
        <v>3</v>
      </c>
      <c r="H9" s="34" t="s">
        <v>28</v>
      </c>
      <c r="I9" s="34" t="s">
        <v>28</v>
      </c>
      <c r="J9" s="36">
        <v>528174.42</v>
      </c>
      <c r="K9" s="37"/>
    </row>
    <row r="10" spans="2:11" ht="22.5">
      <c r="B10" s="22">
        <v>2</v>
      </c>
      <c r="C10" s="33" t="s">
        <v>29</v>
      </c>
      <c r="D10" s="33" t="s">
        <v>26</v>
      </c>
      <c r="E10" s="33" t="s">
        <v>27</v>
      </c>
      <c r="F10" s="34">
        <v>1986</v>
      </c>
      <c r="G10" s="35">
        <v>1</v>
      </c>
      <c r="H10" s="38" t="s">
        <v>28</v>
      </c>
      <c r="I10" s="38" t="s">
        <v>28</v>
      </c>
      <c r="J10" s="36">
        <v>250269.58</v>
      </c>
      <c r="K10" s="37"/>
    </row>
    <row r="11" spans="2:11" ht="22.5">
      <c r="B11" s="22">
        <v>3</v>
      </c>
      <c r="C11" s="33" t="s">
        <v>30</v>
      </c>
      <c r="D11" s="33" t="s">
        <v>26</v>
      </c>
      <c r="E11" s="33" t="s">
        <v>27</v>
      </c>
      <c r="F11" s="34">
        <v>1984</v>
      </c>
      <c r="G11" s="35">
        <v>1</v>
      </c>
      <c r="H11" s="38" t="s">
        <v>28</v>
      </c>
      <c r="I11" s="38" t="s">
        <v>28</v>
      </c>
      <c r="J11" s="36">
        <v>3531.02</v>
      </c>
      <c r="K11" s="37"/>
    </row>
    <row r="12" spans="2:11" ht="22.5">
      <c r="B12" s="22">
        <v>4</v>
      </c>
      <c r="C12" s="33" t="s">
        <v>31</v>
      </c>
      <c r="D12" s="33" t="s">
        <v>32</v>
      </c>
      <c r="E12" s="33" t="s">
        <v>27</v>
      </c>
      <c r="F12" s="34">
        <v>1978</v>
      </c>
      <c r="G12" s="35">
        <v>3</v>
      </c>
      <c r="H12" s="38" t="s">
        <v>28</v>
      </c>
      <c r="I12" s="38" t="s">
        <v>28</v>
      </c>
      <c r="J12" s="36">
        <v>644659.36</v>
      </c>
      <c r="K12" s="37"/>
    </row>
    <row r="13" spans="2:11" ht="33.75">
      <c r="B13" s="22">
        <v>5</v>
      </c>
      <c r="C13" s="33" t="s">
        <v>33</v>
      </c>
      <c r="D13" s="33" t="s">
        <v>34</v>
      </c>
      <c r="E13" s="33" t="s">
        <v>27</v>
      </c>
      <c r="F13" s="34">
        <v>1928</v>
      </c>
      <c r="G13" s="35">
        <v>1</v>
      </c>
      <c r="H13" s="38" t="s">
        <v>28</v>
      </c>
      <c r="I13" s="38" t="s">
        <v>28</v>
      </c>
      <c r="J13" s="36">
        <v>70322.68</v>
      </c>
      <c r="K13" s="37"/>
    </row>
    <row r="14" spans="2:11" ht="22.5">
      <c r="B14" s="22">
        <v>6</v>
      </c>
      <c r="C14" s="33" t="s">
        <v>35</v>
      </c>
      <c r="D14" s="33" t="s">
        <v>34</v>
      </c>
      <c r="E14" s="33" t="s">
        <v>27</v>
      </c>
      <c r="F14" s="34">
        <v>2009</v>
      </c>
      <c r="G14" s="34">
        <v>1</v>
      </c>
      <c r="H14" s="34" t="s">
        <v>28</v>
      </c>
      <c r="I14" s="34" t="s">
        <v>28</v>
      </c>
      <c r="J14" s="36">
        <v>116178.98</v>
      </c>
      <c r="K14" s="37"/>
    </row>
  </sheetData>
  <sheetProtection insertRows="0"/>
  <mergeCells count="4">
    <mergeCell ref="B2:G2"/>
    <mergeCell ref="B3:C3"/>
    <mergeCell ref="B4:C4"/>
    <mergeCell ref="C8:D8"/>
  </mergeCells>
  <dataValidations count="5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J8:J14">
      <formula1>0</formula1>
    </dataValidation>
    <dataValidation type="list" allowBlank="1" showErrorMessage="1" sqref="D6 B4:C4">
      <formula1>"księgowa brutto,odtworzeniowa"</formula1>
      <formula2>0</formula2>
    </dataValidation>
    <dataValidation type="list" allowBlank="1" showErrorMessage="1" sqref="E9:E14">
      <formula1>"WŁASNOŚĆ,NAJEM,DZIERŻAWA,BEZPŁATNE UŻYTKOWANIE,INNE"</formula1>
      <formula2>0</formula2>
    </dataValidation>
    <dataValidation type="list" allowBlank="1" showErrorMessage="1" sqref="H9:H14">
      <formula1>"TAK,TAK ZABEZPIECZONYCH OGNIOODPORNIE,NIE"</formula1>
      <formula2>0</formula2>
    </dataValidation>
    <dataValidation type="list" allowBlank="1" showErrorMessage="1" sqref="I9:I14">
      <formula1>"TAK,NIE"</formula1>
      <formula2>0</formula2>
    </dataValidation>
  </dataValidations>
  <printOptions/>
  <pageMargins left="0.31527777777777777" right="0.31527777777777777" top="0.35416666666666663" bottom="0.3541666666666667" header="0.11805555555555555" footer="0.5118055555555555"/>
  <pageSetup horizontalDpi="300" verticalDpi="300" orientation="landscape" paperSize="9"/>
  <headerFooter alignWithMargins="0">
    <oddHeader>&amp;CNIERUCHOMOŚCI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C25" sqref="C25"/>
    </sheetView>
  </sheetViews>
  <sheetFormatPr defaultColWidth="0" defaultRowHeight="15" customHeight="1"/>
  <cols>
    <col min="1" max="1" width="4.75390625" style="17" customWidth="1"/>
    <col min="2" max="2" width="44.75390625" style="17" customWidth="1"/>
    <col min="3" max="3" width="13.75390625" style="17" customWidth="1"/>
    <col min="4" max="4" width="25.00390625" style="17" customWidth="1"/>
    <col min="5" max="16384" width="0" style="17" hidden="1" customWidth="1"/>
  </cols>
  <sheetData>
    <row r="1" spans="2:4" ht="15" customHeight="1">
      <c r="B1" s="39" t="s">
        <v>36</v>
      </c>
      <c r="C1" s="40"/>
      <c r="D1" s="41"/>
    </row>
    <row r="3" spans="2:3" ht="15" customHeight="1">
      <c r="B3" s="20"/>
      <c r="C3" s="20"/>
    </row>
    <row r="4" ht="15" customHeight="1">
      <c r="B4" s="21" t="s">
        <v>13</v>
      </c>
    </row>
    <row r="5" ht="15" customHeight="1">
      <c r="B5" s="22" t="s">
        <v>14</v>
      </c>
    </row>
    <row r="6" spans="2:3" ht="15" customHeight="1">
      <c r="B6" s="25"/>
      <c r="C6" s="19"/>
    </row>
    <row r="7" spans="2:3" ht="25.5" customHeight="1">
      <c r="B7" s="26" t="s">
        <v>37</v>
      </c>
      <c r="C7" s="26" t="s">
        <v>23</v>
      </c>
    </row>
    <row r="8" spans="2:3" ht="15" customHeight="1">
      <c r="B8" s="42" t="s">
        <v>39</v>
      </c>
      <c r="C8" s="43">
        <f>SUM(C9:C13)</f>
        <v>3614324.2</v>
      </c>
    </row>
    <row r="9" spans="2:3" ht="15" customHeight="1">
      <c r="B9" s="44" t="s">
        <v>40</v>
      </c>
      <c r="C9" s="82">
        <v>89676.33</v>
      </c>
    </row>
    <row r="10" spans="2:3" ht="15" customHeight="1">
      <c r="B10" s="44" t="s">
        <v>41</v>
      </c>
      <c r="C10" s="82">
        <v>1161302.44</v>
      </c>
    </row>
    <row r="11" spans="2:3" ht="15" customHeight="1">
      <c r="B11" s="44" t="s">
        <v>42</v>
      </c>
      <c r="C11" s="82">
        <v>489864.03</v>
      </c>
    </row>
    <row r="12" spans="2:3" ht="24.75" customHeight="1">
      <c r="B12" s="44" t="s">
        <v>43</v>
      </c>
      <c r="C12" s="45">
        <v>294379.75</v>
      </c>
    </row>
    <row r="13" spans="2:3" ht="15" customHeight="1">
      <c r="B13" s="81" t="s">
        <v>44</v>
      </c>
      <c r="C13" s="83">
        <v>1579101.65</v>
      </c>
    </row>
  </sheetData>
  <sheetProtection insertRows="0"/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13">
      <formula1>0</formula1>
    </dataValidation>
    <dataValidation type="list" allowBlank="1" showErrorMessage="1" sqref="B5 C6">
      <formula1>"księgowa brutto,odtworzeniowa"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H9" sqref="H9"/>
    </sheetView>
  </sheetViews>
  <sheetFormatPr defaultColWidth="0" defaultRowHeight="12.75"/>
  <cols>
    <col min="1" max="2" width="3.125" style="12" customWidth="1"/>
    <col min="3" max="3" width="25.00390625" style="12" customWidth="1"/>
    <col min="4" max="4" width="15.625" style="12" customWidth="1"/>
    <col min="5" max="5" width="17.00390625" style="12" customWidth="1"/>
    <col min="6" max="6" width="10.375" style="12" customWidth="1"/>
    <col min="7" max="7" width="12.875" style="12" customWidth="1"/>
    <col min="8" max="8" width="13.625" style="12" customWidth="1"/>
    <col min="9" max="9" width="9.125" style="12" customWidth="1"/>
    <col min="10" max="16384" width="0" style="12" hidden="1" customWidth="1"/>
  </cols>
  <sheetData>
    <row r="1" spans="1:8" ht="31.5" customHeight="1">
      <c r="A1" s="46"/>
      <c r="B1" s="47"/>
      <c r="C1" s="15"/>
      <c r="D1" s="48"/>
      <c r="E1" s="49" t="s">
        <v>45</v>
      </c>
      <c r="F1" s="48"/>
      <c r="G1" s="50"/>
      <c r="H1" s="51"/>
    </row>
    <row r="2" spans="1:8" ht="12.75">
      <c r="A2" s="46"/>
      <c r="B2" s="46"/>
      <c r="C2" s="5"/>
      <c r="D2" s="46"/>
      <c r="E2" s="52"/>
      <c r="F2" s="46"/>
      <c r="G2" s="53"/>
      <c r="H2" s="18"/>
    </row>
    <row r="3" spans="1:8" ht="12.75">
      <c r="A3" s="46"/>
      <c r="B3" s="46"/>
      <c r="C3" s="54"/>
      <c r="D3" s="54"/>
      <c r="E3" s="54"/>
      <c r="F3" s="54"/>
      <c r="G3" s="54"/>
      <c r="H3" s="54"/>
    </row>
    <row r="4" spans="1:8" ht="12.75">
      <c r="A4" s="46"/>
      <c r="B4" s="46"/>
      <c r="C4" s="21" t="s">
        <v>13</v>
      </c>
      <c r="D4" s="19"/>
      <c r="E4" s="17"/>
      <c r="F4" s="46"/>
      <c r="G4" s="53"/>
      <c r="H4" s="18"/>
    </row>
    <row r="5" spans="1:8" ht="12.75">
      <c r="A5" s="46"/>
      <c r="B5" s="46"/>
      <c r="C5" s="22" t="s">
        <v>14</v>
      </c>
      <c r="D5" s="17"/>
      <c r="E5" s="17"/>
      <c r="F5" s="46"/>
      <c r="G5" s="53"/>
      <c r="H5" s="18"/>
    </row>
    <row r="6" spans="1:8" ht="12.75">
      <c r="A6" s="56"/>
      <c r="B6" s="56"/>
      <c r="C6" s="56"/>
      <c r="D6" s="56"/>
      <c r="E6" s="56"/>
      <c r="F6" s="56"/>
      <c r="G6" s="57"/>
      <c r="H6" s="58"/>
    </row>
    <row r="7" spans="1:8" ht="12.75">
      <c r="A7" s="56"/>
      <c r="B7" s="56"/>
      <c r="C7" s="56"/>
      <c r="D7" s="56"/>
      <c r="E7" s="56"/>
      <c r="F7" s="56"/>
      <c r="G7" s="57"/>
      <c r="H7" s="58"/>
    </row>
    <row r="8" spans="1:8" ht="51">
      <c r="A8" s="19"/>
      <c r="B8" s="26" t="s">
        <v>15</v>
      </c>
      <c r="C8" s="26" t="s">
        <v>46</v>
      </c>
      <c r="D8" s="26" t="s">
        <v>47</v>
      </c>
      <c r="E8" s="26" t="s">
        <v>48</v>
      </c>
      <c r="F8" s="26" t="s">
        <v>49</v>
      </c>
      <c r="G8" s="59" t="s">
        <v>50</v>
      </c>
      <c r="H8" s="26" t="s">
        <v>38</v>
      </c>
    </row>
    <row r="9" spans="1:8" ht="12.75">
      <c r="A9" s="46"/>
      <c r="B9" s="60"/>
      <c r="C9" s="61" t="s">
        <v>24</v>
      </c>
      <c r="D9" s="62"/>
      <c r="E9" s="62"/>
      <c r="F9" s="62"/>
      <c r="G9" s="63"/>
      <c r="H9" s="32">
        <f>SUM(H13:H985)</f>
        <v>807814.77</v>
      </c>
    </row>
    <row r="10" spans="1:8" ht="12.75">
      <c r="A10" s="46"/>
      <c r="B10" s="64"/>
      <c r="C10" s="61" t="s">
        <v>51</v>
      </c>
      <c r="D10" s="62"/>
      <c r="E10" s="62"/>
      <c r="F10" s="62"/>
      <c r="G10" s="63"/>
      <c r="H10" s="32">
        <f>SUMIF($E13:$E985,"S",H13:H985)</f>
        <v>743863.11</v>
      </c>
    </row>
    <row r="11" spans="1:8" ht="12.75">
      <c r="A11" s="46"/>
      <c r="B11" s="64"/>
      <c r="C11" s="61" t="s">
        <v>52</v>
      </c>
      <c r="D11" s="62"/>
      <c r="E11" s="62"/>
      <c r="F11" s="62"/>
      <c r="G11" s="63"/>
      <c r="H11" s="32">
        <f>SUMIF($E13:$E985,"P",H13:H985)</f>
        <v>63951.66</v>
      </c>
    </row>
    <row r="12" spans="1:8" ht="12.75">
      <c r="A12" s="46"/>
      <c r="B12" s="65"/>
      <c r="C12" s="61" t="s">
        <v>53</v>
      </c>
      <c r="D12" s="62"/>
      <c r="E12" s="62"/>
      <c r="F12" s="62"/>
      <c r="G12" s="63"/>
      <c r="H12" s="32">
        <f>SUMIF($E13:$E985,"O",H13:H985)</f>
        <v>0</v>
      </c>
    </row>
    <row r="13" spans="1:8" ht="33.75">
      <c r="A13" s="46"/>
      <c r="B13" s="66">
        <v>1</v>
      </c>
      <c r="C13" s="33" t="s">
        <v>54</v>
      </c>
      <c r="D13" s="67"/>
      <c r="E13" s="68" t="s">
        <v>55</v>
      </c>
      <c r="F13" s="68" t="s">
        <v>56</v>
      </c>
      <c r="G13" s="69"/>
      <c r="H13" s="70">
        <v>20000</v>
      </c>
    </row>
    <row r="14" spans="1:8" ht="22.5">
      <c r="A14" s="46"/>
      <c r="B14" s="66">
        <v>2</v>
      </c>
      <c r="C14" s="71" t="s">
        <v>57</v>
      </c>
      <c r="D14" s="34">
        <v>2005</v>
      </c>
      <c r="E14" s="72" t="s">
        <v>58</v>
      </c>
      <c r="F14" s="68" t="s">
        <v>56</v>
      </c>
      <c r="G14" s="69"/>
      <c r="H14" s="70">
        <v>400000</v>
      </c>
    </row>
    <row r="15" spans="1:8" ht="12.75">
      <c r="A15" s="46"/>
      <c r="B15" s="66">
        <v>3</v>
      </c>
      <c r="C15" s="33" t="s">
        <v>59</v>
      </c>
      <c r="D15" s="34">
        <v>2005</v>
      </c>
      <c r="E15" s="68" t="s">
        <v>55</v>
      </c>
      <c r="F15" s="68" t="s">
        <v>56</v>
      </c>
      <c r="G15" s="69"/>
      <c r="H15" s="70">
        <v>15000</v>
      </c>
    </row>
    <row r="16" spans="1:8" ht="22.5">
      <c r="A16" s="56"/>
      <c r="B16" s="66">
        <v>4</v>
      </c>
      <c r="C16" s="33" t="s">
        <v>60</v>
      </c>
      <c r="D16" s="34">
        <v>2005</v>
      </c>
      <c r="E16" s="68" t="s">
        <v>58</v>
      </c>
      <c r="F16" s="68" t="s">
        <v>56</v>
      </c>
      <c r="G16" s="69"/>
      <c r="H16" s="70">
        <v>100000</v>
      </c>
    </row>
    <row r="17" spans="1:8" ht="12.75">
      <c r="A17" s="46"/>
      <c r="B17" s="66">
        <v>5</v>
      </c>
      <c r="C17" s="33" t="s">
        <v>61</v>
      </c>
      <c r="D17" s="34">
        <v>2005</v>
      </c>
      <c r="E17" s="68" t="s">
        <v>58</v>
      </c>
      <c r="F17" s="68" t="s">
        <v>56</v>
      </c>
      <c r="G17" s="69"/>
      <c r="H17" s="70">
        <v>90000</v>
      </c>
    </row>
    <row r="18" spans="1:8" ht="12.75">
      <c r="A18" s="46"/>
      <c r="B18" s="66">
        <v>6</v>
      </c>
      <c r="C18" s="33" t="s">
        <v>62</v>
      </c>
      <c r="D18" s="34">
        <v>2006</v>
      </c>
      <c r="E18" s="68" t="s">
        <v>58</v>
      </c>
      <c r="F18" s="68" t="s">
        <v>28</v>
      </c>
      <c r="G18" s="69"/>
      <c r="H18" s="70">
        <v>6000</v>
      </c>
    </row>
    <row r="19" spans="1:8" ht="22.5">
      <c r="A19" s="46"/>
      <c r="B19" s="66">
        <v>7</v>
      </c>
      <c r="C19" s="33" t="s">
        <v>63</v>
      </c>
      <c r="D19" s="34">
        <v>2006</v>
      </c>
      <c r="E19" s="68" t="s">
        <v>58</v>
      </c>
      <c r="F19" s="68" t="s">
        <v>28</v>
      </c>
      <c r="G19" s="69"/>
      <c r="H19" s="70">
        <v>1000</v>
      </c>
    </row>
    <row r="20" spans="1:8" ht="33.75">
      <c r="A20" s="46"/>
      <c r="B20" s="66">
        <v>8</v>
      </c>
      <c r="C20" s="33" t="s">
        <v>64</v>
      </c>
      <c r="D20" s="34">
        <v>2006</v>
      </c>
      <c r="E20" s="68" t="s">
        <v>58</v>
      </c>
      <c r="F20" s="68" t="s">
        <v>28</v>
      </c>
      <c r="G20" s="69"/>
      <c r="H20" s="70">
        <v>2000</v>
      </c>
    </row>
    <row r="21" spans="1:8" ht="22.5">
      <c r="A21" s="46"/>
      <c r="B21" s="66">
        <v>9</v>
      </c>
      <c r="C21" s="33" t="s">
        <v>65</v>
      </c>
      <c r="D21" s="34">
        <v>2007</v>
      </c>
      <c r="E21" s="68" t="s">
        <v>58</v>
      </c>
      <c r="F21" s="68" t="s">
        <v>56</v>
      </c>
      <c r="G21" s="69"/>
      <c r="H21" s="70">
        <v>6000</v>
      </c>
    </row>
    <row r="22" spans="1:8" ht="12.75">
      <c r="A22" s="46"/>
      <c r="B22" s="66">
        <v>10</v>
      </c>
      <c r="C22" s="33" t="s">
        <v>66</v>
      </c>
      <c r="D22" s="34">
        <v>2007</v>
      </c>
      <c r="E22" s="68" t="s">
        <v>55</v>
      </c>
      <c r="F22" s="68" t="s">
        <v>56</v>
      </c>
      <c r="G22" s="69"/>
      <c r="H22" s="70">
        <v>5000</v>
      </c>
    </row>
    <row r="23" spans="1:8" ht="12.75">
      <c r="A23" s="46"/>
      <c r="B23" s="66">
        <v>11</v>
      </c>
      <c r="C23" s="33" t="s">
        <v>67</v>
      </c>
      <c r="D23" s="34">
        <v>2007</v>
      </c>
      <c r="E23" s="68" t="s">
        <v>55</v>
      </c>
      <c r="F23" s="68" t="s">
        <v>56</v>
      </c>
      <c r="G23" s="69"/>
      <c r="H23" s="70">
        <v>5000</v>
      </c>
    </row>
    <row r="24" spans="1:8" ht="12.75">
      <c r="A24" s="46"/>
      <c r="B24" s="66">
        <v>12</v>
      </c>
      <c r="C24" s="33" t="s">
        <v>68</v>
      </c>
      <c r="D24" s="34">
        <v>2009</v>
      </c>
      <c r="E24" s="68" t="s">
        <v>58</v>
      </c>
      <c r="F24" s="68" t="s">
        <v>56</v>
      </c>
      <c r="G24" s="73"/>
      <c r="H24" s="70">
        <v>97263</v>
      </c>
    </row>
    <row r="25" spans="1:8" ht="12.75">
      <c r="A25" s="46"/>
      <c r="B25" s="66">
        <v>13</v>
      </c>
      <c r="C25" s="33" t="s">
        <v>69</v>
      </c>
      <c r="D25" s="34">
        <v>2009</v>
      </c>
      <c r="E25" s="68" t="s">
        <v>55</v>
      </c>
      <c r="F25" s="68" t="s">
        <v>56</v>
      </c>
      <c r="G25" s="73"/>
      <c r="H25" s="70">
        <v>1220</v>
      </c>
    </row>
    <row r="26" spans="1:8" ht="22.5">
      <c r="A26" s="46"/>
      <c r="B26" s="66">
        <v>14</v>
      </c>
      <c r="C26" s="33" t="s">
        <v>70</v>
      </c>
      <c r="D26" s="34">
        <v>2009</v>
      </c>
      <c r="E26" s="68" t="s">
        <v>58</v>
      </c>
      <c r="F26" s="68" t="s">
        <v>56</v>
      </c>
      <c r="G26" s="73"/>
      <c r="H26" s="70">
        <v>2495.88</v>
      </c>
    </row>
    <row r="27" spans="1:8" ht="22.5">
      <c r="A27" s="46"/>
      <c r="B27" s="66">
        <v>15</v>
      </c>
      <c r="C27" s="33" t="s">
        <v>71</v>
      </c>
      <c r="D27" s="34">
        <v>2009</v>
      </c>
      <c r="E27" s="68" t="s">
        <v>58</v>
      </c>
      <c r="F27" s="68" t="s">
        <v>28</v>
      </c>
      <c r="G27" s="69" t="s">
        <v>72</v>
      </c>
      <c r="H27" s="70">
        <v>2047.63</v>
      </c>
    </row>
    <row r="28" spans="1:8" ht="22.5">
      <c r="A28" s="46"/>
      <c r="B28" s="66">
        <v>16</v>
      </c>
      <c r="C28" s="33" t="s">
        <v>73</v>
      </c>
      <c r="D28" s="34">
        <v>2010</v>
      </c>
      <c r="E28" s="68" t="s">
        <v>58</v>
      </c>
      <c r="F28" s="68" t="s">
        <v>56</v>
      </c>
      <c r="G28" s="73"/>
      <c r="H28" s="70">
        <v>4866.64</v>
      </c>
    </row>
    <row r="29" spans="1:8" ht="22.5">
      <c r="A29" s="46"/>
      <c r="B29" s="66">
        <v>17</v>
      </c>
      <c r="C29" s="33" t="s">
        <v>74</v>
      </c>
      <c r="D29" s="34">
        <v>2010</v>
      </c>
      <c r="E29" s="68" t="s">
        <v>58</v>
      </c>
      <c r="F29" s="68" t="s">
        <v>56</v>
      </c>
      <c r="G29" s="73"/>
      <c r="H29" s="70">
        <v>9566.2</v>
      </c>
    </row>
    <row r="30" spans="1:8" ht="12.75">
      <c r="A30" s="46"/>
      <c r="B30" s="66">
        <v>18</v>
      </c>
      <c r="C30" s="33" t="s">
        <v>75</v>
      </c>
      <c r="D30" s="34">
        <v>2010</v>
      </c>
      <c r="E30" s="68" t="s">
        <v>58</v>
      </c>
      <c r="F30" s="68" t="s">
        <v>56</v>
      </c>
      <c r="G30" s="73"/>
      <c r="H30" s="70">
        <v>4260.71</v>
      </c>
    </row>
    <row r="31" spans="1:8" ht="12.75">
      <c r="A31" s="46"/>
      <c r="B31" s="66">
        <v>19</v>
      </c>
      <c r="C31" s="33" t="s">
        <v>76</v>
      </c>
      <c r="D31" s="34">
        <v>2010</v>
      </c>
      <c r="E31" s="68" t="s">
        <v>55</v>
      </c>
      <c r="F31" s="68" t="s">
        <v>56</v>
      </c>
      <c r="G31" s="73"/>
      <c r="H31" s="70">
        <v>3441.93</v>
      </c>
    </row>
    <row r="32" spans="1:8" ht="12.75">
      <c r="A32" s="46"/>
      <c r="B32" s="66">
        <v>20</v>
      </c>
      <c r="C32" s="33" t="s">
        <v>76</v>
      </c>
      <c r="D32" s="34">
        <v>2011</v>
      </c>
      <c r="E32" s="68" t="s">
        <v>55</v>
      </c>
      <c r="F32" s="68" t="s">
        <v>56</v>
      </c>
      <c r="G32" s="73"/>
      <c r="H32" s="70">
        <v>3402.73</v>
      </c>
    </row>
    <row r="33" spans="1:8" ht="22.5">
      <c r="A33" s="46"/>
      <c r="B33" s="66">
        <v>21</v>
      </c>
      <c r="C33" s="33" t="s">
        <v>77</v>
      </c>
      <c r="D33" s="34">
        <v>2011</v>
      </c>
      <c r="E33" s="68" t="s">
        <v>58</v>
      </c>
      <c r="F33" s="68" t="s">
        <v>56</v>
      </c>
      <c r="G33" s="73"/>
      <c r="H33" s="70">
        <v>10800</v>
      </c>
    </row>
    <row r="34" spans="1:8" ht="22.5">
      <c r="A34" s="46"/>
      <c r="B34" s="66">
        <v>22</v>
      </c>
      <c r="C34" s="33" t="s">
        <v>78</v>
      </c>
      <c r="D34" s="34">
        <v>2011</v>
      </c>
      <c r="E34" s="68" t="s">
        <v>55</v>
      </c>
      <c r="F34" s="68" t="s">
        <v>56</v>
      </c>
      <c r="G34" s="73"/>
      <c r="H34" s="70">
        <v>9588</v>
      </c>
    </row>
    <row r="35" spans="1:8" ht="22.5">
      <c r="A35" s="46"/>
      <c r="B35" s="66">
        <v>23</v>
      </c>
      <c r="C35" s="33" t="s">
        <v>63</v>
      </c>
      <c r="D35" s="34">
        <v>2011</v>
      </c>
      <c r="E35" s="68" t="s">
        <v>58</v>
      </c>
      <c r="F35" s="68" t="s">
        <v>28</v>
      </c>
      <c r="G35" s="69" t="s">
        <v>79</v>
      </c>
      <c r="H35" s="70">
        <v>2738</v>
      </c>
    </row>
    <row r="36" spans="1:8" ht="22.5">
      <c r="A36" s="46"/>
      <c r="B36" s="66">
        <v>24</v>
      </c>
      <c r="C36" s="33" t="s">
        <v>80</v>
      </c>
      <c r="D36" s="34">
        <v>2011</v>
      </c>
      <c r="E36" s="68" t="s">
        <v>58</v>
      </c>
      <c r="F36" s="68" t="s">
        <v>28</v>
      </c>
      <c r="G36" s="69" t="s">
        <v>81</v>
      </c>
      <c r="H36" s="70">
        <v>1390</v>
      </c>
    </row>
    <row r="37" spans="1:8" ht="12.75">
      <c r="A37" s="46"/>
      <c r="B37" s="66">
        <v>25</v>
      </c>
      <c r="C37" s="33" t="s">
        <v>82</v>
      </c>
      <c r="D37" s="34">
        <v>2011</v>
      </c>
      <c r="E37" s="68" t="s">
        <v>55</v>
      </c>
      <c r="F37" s="68" t="s">
        <v>28</v>
      </c>
      <c r="G37" s="74" t="s">
        <v>83</v>
      </c>
      <c r="H37" s="70">
        <v>1299</v>
      </c>
    </row>
    <row r="38" spans="1:8" ht="12.75">
      <c r="A38" s="46"/>
      <c r="B38" s="66">
        <v>26</v>
      </c>
      <c r="C38" s="84" t="s">
        <v>84</v>
      </c>
      <c r="D38" s="85">
        <v>2011</v>
      </c>
      <c r="E38" s="86" t="s">
        <v>58</v>
      </c>
      <c r="F38" s="86" t="s">
        <v>56</v>
      </c>
      <c r="G38" s="87"/>
      <c r="H38" s="88">
        <v>3435.05</v>
      </c>
    </row>
  </sheetData>
  <sheetProtection insertRows="0"/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9:H23 G24:H26 H27 G28:H34 H35:H38">
      <formula1>0</formula1>
    </dataValidation>
    <dataValidation type="list" showErrorMessage="1" sqref="F13:F38">
      <formula1>"TAK,NIE"</formula1>
      <formula2>0</formula2>
    </dataValidation>
    <dataValidation type="list" showErrorMessage="1" sqref="E13:E38">
      <formula1>"S,P,O"</formula1>
      <formula2>0</formula2>
    </dataValidation>
    <dataValidation type="list" allowBlank="1" showErrorMessage="1" sqref="C5">
      <formula1>"księgowa brutto,odtworzeniowa"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2" sqref="D2"/>
    </sheetView>
  </sheetViews>
  <sheetFormatPr defaultColWidth="0" defaultRowHeight="15" customHeight="1"/>
  <cols>
    <col min="1" max="1" width="6.375" style="19" customWidth="1"/>
    <col min="2" max="2" width="6.375" style="46" customWidth="1"/>
    <col min="3" max="3" width="36.25390625" style="46" customWidth="1"/>
    <col min="4" max="4" width="13.25390625" style="46" customWidth="1"/>
    <col min="5" max="5" width="13.75390625" style="19" customWidth="1"/>
    <col min="6" max="6" width="18.25390625" style="46" customWidth="1"/>
    <col min="7" max="16384" width="0" style="46" hidden="1" customWidth="1"/>
  </cols>
  <sheetData>
    <row r="1" spans="2:6" ht="26.25" customHeight="1">
      <c r="B1" s="75"/>
      <c r="C1" s="90" t="s">
        <v>107</v>
      </c>
      <c r="D1" s="76"/>
      <c r="E1" s="77"/>
      <c r="F1" s="78"/>
    </row>
    <row r="2" spans="3:4" ht="15" customHeight="1">
      <c r="C2" s="5"/>
      <c r="D2" s="52"/>
    </row>
    <row r="3" spans="2:5" ht="15" customHeight="1">
      <c r="B3" s="55"/>
      <c r="C3" s="96"/>
      <c r="D3" s="96"/>
      <c r="E3" s="96"/>
    </row>
    <row r="4" spans="3:4" ht="15" customHeight="1">
      <c r="C4" s="21" t="s">
        <v>13</v>
      </c>
      <c r="D4" s="19"/>
    </row>
    <row r="5" spans="3:4" ht="15" customHeight="1">
      <c r="C5" s="22" t="s">
        <v>14</v>
      </c>
      <c r="D5" s="17"/>
    </row>
    <row r="6" s="56" customFormat="1" ht="15" customHeight="1">
      <c r="A6" s="23"/>
    </row>
    <row r="7" s="56" customFormat="1" ht="15" customHeight="1">
      <c r="A7" s="23"/>
    </row>
    <row r="8" spans="1:5" s="19" customFormat="1" ht="25.5" customHeight="1">
      <c r="A8" s="25"/>
      <c r="B8" s="21" t="s">
        <v>15</v>
      </c>
      <c r="C8" s="26" t="s">
        <v>46</v>
      </c>
      <c r="D8" s="26" t="s">
        <v>47</v>
      </c>
      <c r="E8" s="26" t="s">
        <v>38</v>
      </c>
    </row>
    <row r="9" spans="1:5" ht="15" customHeight="1">
      <c r="A9" s="23"/>
      <c r="B9" s="28"/>
      <c r="C9" s="28"/>
      <c r="D9" s="62"/>
      <c r="E9" s="79">
        <f>SUM(E10:E991)</f>
        <v>215560.5</v>
      </c>
    </row>
    <row r="10" spans="2:5" ht="15" customHeight="1">
      <c r="B10" s="22">
        <v>1</v>
      </c>
      <c r="C10" s="34" t="s">
        <v>85</v>
      </c>
      <c r="D10" s="34">
        <v>2007</v>
      </c>
      <c r="E10" s="70">
        <v>15000</v>
      </c>
    </row>
    <row r="11" spans="2:5" ht="15" customHeight="1">
      <c r="B11" s="22">
        <v>2</v>
      </c>
      <c r="C11" s="34" t="s">
        <v>85</v>
      </c>
      <c r="D11" s="34">
        <v>2007</v>
      </c>
      <c r="E11" s="70">
        <v>15000</v>
      </c>
    </row>
    <row r="12" spans="2:5" ht="15" customHeight="1">
      <c r="B12" s="22">
        <v>3</v>
      </c>
      <c r="C12" s="34" t="s">
        <v>86</v>
      </c>
      <c r="D12" s="34">
        <v>2007</v>
      </c>
      <c r="E12" s="70">
        <v>20000</v>
      </c>
    </row>
    <row r="13" spans="2:5" ht="15" customHeight="1">
      <c r="B13" s="22">
        <v>4</v>
      </c>
      <c r="C13" s="68" t="s">
        <v>86</v>
      </c>
      <c r="D13" s="34">
        <v>2007</v>
      </c>
      <c r="E13" s="70">
        <v>20000</v>
      </c>
    </row>
    <row r="14" spans="2:5" ht="15" customHeight="1">
      <c r="B14" s="22">
        <v>11</v>
      </c>
      <c r="C14" s="97" t="s">
        <v>87</v>
      </c>
      <c r="D14" s="97"/>
      <c r="E14" s="80"/>
    </row>
    <row r="15" spans="2:5" ht="15" customHeight="1">
      <c r="B15" s="22">
        <v>12</v>
      </c>
      <c r="C15" s="34" t="s">
        <v>88</v>
      </c>
      <c r="D15" s="22"/>
      <c r="E15" s="70">
        <v>28460</v>
      </c>
    </row>
    <row r="16" spans="2:5" ht="15" customHeight="1">
      <c r="B16" s="22">
        <v>13</v>
      </c>
      <c r="C16" s="34" t="s">
        <v>89</v>
      </c>
      <c r="D16" s="22"/>
      <c r="E16" s="70">
        <v>1109</v>
      </c>
    </row>
    <row r="17" spans="2:5" ht="15" customHeight="1">
      <c r="B17" s="22">
        <v>14</v>
      </c>
      <c r="C17" s="34" t="s">
        <v>90</v>
      </c>
      <c r="D17" s="22"/>
      <c r="E17" s="70">
        <v>6008</v>
      </c>
    </row>
    <row r="18" spans="2:5" ht="15" customHeight="1">
      <c r="B18" s="22">
        <v>15</v>
      </c>
      <c r="C18" s="34" t="s">
        <v>91</v>
      </c>
      <c r="D18" s="22"/>
      <c r="E18" s="70">
        <v>1505</v>
      </c>
    </row>
    <row r="19" spans="2:5" ht="15" customHeight="1">
      <c r="B19" s="22">
        <v>16</v>
      </c>
      <c r="C19" s="34" t="s">
        <v>92</v>
      </c>
      <c r="D19" s="22"/>
      <c r="E19" s="70">
        <v>1449</v>
      </c>
    </row>
    <row r="20" spans="2:5" ht="15" customHeight="1">
      <c r="B20" s="22">
        <v>17</v>
      </c>
      <c r="C20" s="34" t="s">
        <v>93</v>
      </c>
      <c r="D20" s="22"/>
      <c r="E20" s="70">
        <v>3143</v>
      </c>
    </row>
    <row r="21" spans="2:5" ht="15" customHeight="1">
      <c r="B21" s="22">
        <v>18</v>
      </c>
      <c r="C21" s="34" t="s">
        <v>94</v>
      </c>
      <c r="D21" s="22"/>
      <c r="E21" s="70">
        <v>134</v>
      </c>
    </row>
    <row r="22" spans="2:5" ht="15" customHeight="1">
      <c r="B22" s="22">
        <v>19</v>
      </c>
      <c r="C22" s="34" t="s">
        <v>95</v>
      </c>
      <c r="D22" s="22"/>
      <c r="E22" s="70">
        <v>1059</v>
      </c>
    </row>
    <row r="23" spans="2:5" ht="15" customHeight="1">
      <c r="B23" s="22">
        <v>20</v>
      </c>
      <c r="C23" s="34" t="s">
        <v>96</v>
      </c>
      <c r="D23" s="22"/>
      <c r="E23" s="70">
        <v>1226</v>
      </c>
    </row>
    <row r="24" spans="2:5" ht="15" customHeight="1">
      <c r="B24" s="22">
        <v>21</v>
      </c>
      <c r="C24" s="34" t="s">
        <v>97</v>
      </c>
      <c r="D24" s="22"/>
      <c r="E24" s="70">
        <v>1393</v>
      </c>
    </row>
    <row r="25" spans="2:5" ht="15" customHeight="1">
      <c r="B25" s="22">
        <v>22</v>
      </c>
      <c r="C25" s="34" t="s">
        <v>98</v>
      </c>
      <c r="D25" s="22"/>
      <c r="E25" s="70">
        <v>490</v>
      </c>
    </row>
    <row r="26" spans="2:5" ht="15" customHeight="1">
      <c r="B26" s="22">
        <v>23</v>
      </c>
      <c r="C26" s="34" t="s">
        <v>99</v>
      </c>
      <c r="D26" s="22"/>
      <c r="E26" s="70">
        <v>8242</v>
      </c>
    </row>
    <row r="27" spans="2:5" ht="15" customHeight="1">
      <c r="B27" s="22">
        <v>29</v>
      </c>
      <c r="C27" s="98" t="s">
        <v>100</v>
      </c>
      <c r="D27" s="98"/>
      <c r="E27" s="80"/>
    </row>
    <row r="28" spans="2:5" ht="15" customHeight="1">
      <c r="B28" s="22">
        <v>30</v>
      </c>
      <c r="C28" s="34" t="s">
        <v>88</v>
      </c>
      <c r="D28" s="89"/>
      <c r="E28" s="70">
        <v>28460</v>
      </c>
    </row>
    <row r="29" spans="2:5" ht="15" customHeight="1">
      <c r="B29" s="22">
        <v>31</v>
      </c>
      <c r="C29" s="34" t="s">
        <v>89</v>
      </c>
      <c r="D29" s="89"/>
      <c r="E29" s="70">
        <v>1109</v>
      </c>
    </row>
    <row r="30" spans="2:5" ht="15" customHeight="1">
      <c r="B30" s="22">
        <v>32</v>
      </c>
      <c r="C30" s="34" t="s">
        <v>90</v>
      </c>
      <c r="D30" s="89"/>
      <c r="E30" s="70">
        <v>6008</v>
      </c>
    </row>
    <row r="31" spans="2:5" ht="15" customHeight="1">
      <c r="B31" s="22">
        <v>33</v>
      </c>
      <c r="C31" s="34" t="s">
        <v>91</v>
      </c>
      <c r="D31" s="89"/>
      <c r="E31" s="70">
        <v>1505</v>
      </c>
    </row>
    <row r="32" spans="2:5" ht="15" customHeight="1">
      <c r="B32" s="22">
        <v>34</v>
      </c>
      <c r="C32" s="34" t="s">
        <v>92</v>
      </c>
      <c r="D32" s="89"/>
      <c r="E32" s="70">
        <v>1449</v>
      </c>
    </row>
    <row r="33" spans="2:5" ht="15" customHeight="1">
      <c r="B33" s="22">
        <v>35</v>
      </c>
      <c r="C33" s="34" t="s">
        <v>101</v>
      </c>
      <c r="D33" s="89"/>
      <c r="E33" s="70">
        <v>40571</v>
      </c>
    </row>
    <row r="34" spans="2:5" ht="15" customHeight="1">
      <c r="B34" s="22">
        <v>36</v>
      </c>
      <c r="C34" s="34" t="s">
        <v>93</v>
      </c>
      <c r="D34" s="89"/>
      <c r="E34" s="70">
        <v>3143</v>
      </c>
    </row>
    <row r="35" spans="2:5" ht="15" customHeight="1">
      <c r="B35" s="22">
        <v>37</v>
      </c>
      <c r="C35" s="34" t="s">
        <v>102</v>
      </c>
      <c r="D35" s="89"/>
      <c r="E35" s="70">
        <v>134</v>
      </c>
    </row>
    <row r="36" spans="2:5" ht="15" customHeight="1">
      <c r="B36" s="22">
        <v>38</v>
      </c>
      <c r="C36" s="34" t="s">
        <v>95</v>
      </c>
      <c r="D36" s="89"/>
      <c r="E36" s="70">
        <v>1059</v>
      </c>
    </row>
    <row r="37" spans="2:5" ht="15" customHeight="1">
      <c r="B37" s="22">
        <v>39</v>
      </c>
      <c r="C37" s="34" t="s">
        <v>103</v>
      </c>
      <c r="D37" s="89"/>
      <c r="E37" s="70">
        <v>490</v>
      </c>
    </row>
    <row r="38" spans="2:5" ht="15" customHeight="1">
      <c r="B38" s="22">
        <v>40</v>
      </c>
      <c r="C38" s="34" t="s">
        <v>96</v>
      </c>
      <c r="D38" s="89"/>
      <c r="E38" s="70">
        <v>1226</v>
      </c>
    </row>
    <row r="39" spans="2:5" ht="15" customHeight="1">
      <c r="B39" s="22">
        <v>41</v>
      </c>
      <c r="C39" s="34" t="s">
        <v>99</v>
      </c>
      <c r="D39" s="89"/>
      <c r="E39" s="70">
        <v>6188.5</v>
      </c>
    </row>
  </sheetData>
  <sheetProtection insertRows="0"/>
  <mergeCells count="3">
    <mergeCell ref="C3:E3"/>
    <mergeCell ref="C14:D14"/>
    <mergeCell ref="C27:D27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9:E39">
      <formula1>0</formula1>
    </dataValidation>
    <dataValidation type="list" allowBlank="1" showErrorMessage="1" sqref="C5">
      <formula1>"-------,księgowa brutto,odtworzeniowa"</formula1>
      <formula2>0</formula2>
    </dataValidation>
  </dataValidations>
  <printOptions/>
  <pageMargins left="0.5118055555555555" right="0.5118055555555555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Lenart</cp:lastModifiedBy>
  <dcterms:created xsi:type="dcterms:W3CDTF">2014-11-21T14:02:03Z</dcterms:created>
  <dcterms:modified xsi:type="dcterms:W3CDTF">2014-11-24T10:50:05Z</dcterms:modified>
  <cp:category/>
  <cp:version/>
  <cp:contentType/>
  <cp:contentStatus/>
</cp:coreProperties>
</file>