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0"/>
  </bookViews>
  <sheets>
    <sheet name="NIERUCHOMOŚCI" sheetId="1" r:id="rId1"/>
    <sheet name="RUCHOMOŚCI" sheetId="2" r:id="rId2"/>
    <sheet name="SPRZĘT ELEKTRONICZNY" sheetId="3" r:id="rId3"/>
    <sheet name="SPRZĘT PRZENOŚNY W KARETKACH" sheetId="4" r:id="rId4"/>
  </sheets>
  <definedNames>
    <definedName name="_xlnm.Print_Area" localSheetId="0">'NIERUCHOMOŚCI'!$A$2:$I$10</definedName>
    <definedName name="_xlnm.Print_Area" localSheetId="1">'RUCHOMOŚCI'!$A$2:$B$10</definedName>
    <definedName name="_xlnm.Print_Area" localSheetId="2">'SPRZĘT ELEKTRONICZNY'!$A$2:$F$49</definedName>
    <definedName name="_xlnm.Print_Area" localSheetId="3">'SPRZĘT PRZENOŚNY W KARETKACH'!$A$2:$C$35</definedName>
  </definedNames>
  <calcPr fullCalcOnLoad="1"/>
</workbook>
</file>

<file path=xl/sharedStrings.xml><?xml version="1.0" encoding="utf-8"?>
<sst xmlns="http://schemas.openxmlformats.org/spreadsheetml/2006/main" count="180" uniqueCount="89">
  <si>
    <t>Lp.</t>
  </si>
  <si>
    <t>Nazwa nieruchomości</t>
  </si>
  <si>
    <t>Adres</t>
  </si>
  <si>
    <t>Rodzaj użytkowania</t>
  </si>
  <si>
    <t>Rok budowy</t>
  </si>
  <si>
    <t>Liczba kondy-gnacji</t>
  </si>
  <si>
    <t>Konstrukcja wykonana z materiałów drewnianych?</t>
  </si>
  <si>
    <t>Konstrukcja z płyt warstwowych z palnym wypełnieniem?</t>
  </si>
  <si>
    <t>RAZEM</t>
  </si>
  <si>
    <t>Szpital</t>
  </si>
  <si>
    <t>Kuchnia i kotłownia</t>
  </si>
  <si>
    <t>Agregatorownia</t>
  </si>
  <si>
    <t>Przychodnia rejonowa</t>
  </si>
  <si>
    <t>Pogotowie ratunkowe i poradnia chorób płuc i gruźlicy</t>
  </si>
  <si>
    <t>Rodzaj ruchomości</t>
  </si>
  <si>
    <t>RAZEM Środki trwałe</t>
  </si>
  <si>
    <t>Środki trwałe KŚT III</t>
  </si>
  <si>
    <t>Środki trwałe KŚT IV</t>
  </si>
  <si>
    <t>Środki trwałe KŚT V</t>
  </si>
  <si>
    <t>Środki trwałe KŚT VI</t>
  </si>
  <si>
    <t>Środki trwałe KŚT VII</t>
  </si>
  <si>
    <t>Środki trwałe KŚT VIII</t>
  </si>
  <si>
    <t>Nazwa sprzętu</t>
  </si>
  <si>
    <t>Rok produkcji</t>
  </si>
  <si>
    <t>Przenośny/ stacjonarny/oprogramowanie (P/S/O)</t>
  </si>
  <si>
    <t>Medyczny (TAK/NIE)</t>
  </si>
  <si>
    <t>Nr inwentarzowy/seryjny</t>
  </si>
  <si>
    <t>w tym stacjonarny</t>
  </si>
  <si>
    <t>w tym przenośny</t>
  </si>
  <si>
    <t>w tym oprogramowanie</t>
  </si>
  <si>
    <t>NIE</t>
  </si>
  <si>
    <t>BEZPŁATNE UŻYTKOWANIE</t>
  </si>
  <si>
    <t>6.</t>
  </si>
  <si>
    <t>Garaż</t>
  </si>
  <si>
    <t>S</t>
  </si>
  <si>
    <t>TAK</t>
  </si>
  <si>
    <t>DEFIBRYLATOR LIFEPAK 12 MODEL: VLP12-02-005333, NR FABR.: (SN) 32227069</t>
  </si>
  <si>
    <t>SPRZĘT RADIOLOGICZNY 7 MOŻL. TW. OBR. CYFROWYCH</t>
  </si>
  <si>
    <t>RESPIRATOR PARAPACK 200</t>
  </si>
  <si>
    <t>ENDOSKOP Z TOREM WIZYJNYM + OSPRZĘT</t>
  </si>
  <si>
    <t>APARAT USG</t>
  </si>
  <si>
    <t>KSEROKOPIARKA XEROX M 128</t>
  </si>
  <si>
    <t>ZESTAW MAGNETOTERAPII MAGNERW Z APLIKATORAMI</t>
  </si>
  <si>
    <t>APARAT EKG</t>
  </si>
  <si>
    <t>APARAT EKG (ZABIEGOWY)</t>
  </si>
  <si>
    <t>P</t>
  </si>
  <si>
    <t>ECHOKARDIOGRAF (O/W)</t>
  </si>
  <si>
    <t>VIDEO KAPILAROSKOP</t>
  </si>
  <si>
    <t>APARAT DO SEKWENCYJNEGO MASAŻU (REHABILITACJA)</t>
  </si>
  <si>
    <t>APARAT DO SONOTERAPII (REHABILITACJA)</t>
  </si>
  <si>
    <t>APARAT DO LASEROTERAPII (REHABILITACJA)</t>
  </si>
  <si>
    <t>WIRÓWKA (LABORATORIUM)</t>
  </si>
  <si>
    <t>KAPNOMETR (POGOTOWIE)</t>
  </si>
  <si>
    <t>ANALIZATOR COBAS (LABORATORIUM)</t>
  </si>
  <si>
    <t>ZINTEGROWANY SENSYTOMETR I DENSYTOMETR (RTG)</t>
  </si>
  <si>
    <t>ZESTAW KOMPUTEROWY (POKÓJ INFORMATYKA)</t>
  </si>
  <si>
    <t>449/11/INF</t>
  </si>
  <si>
    <t>ZESTAW KOMPUTEROWY (LABORATORIUM)</t>
  </si>
  <si>
    <t>449/11 L</t>
  </si>
  <si>
    <t>LAPTOP (POR K)</t>
  </si>
  <si>
    <t>449/K</t>
  </si>
  <si>
    <t>ZESTAW KOMPUTEROWY (DYREKCJA)</t>
  </si>
  <si>
    <t>449/DYR.</t>
  </si>
  <si>
    <t>ZESTAW KOMPUTEROWY - SERWER (POKÓJ INFORMATYKA)</t>
  </si>
  <si>
    <t>RESPIRATOR</t>
  </si>
  <si>
    <t>DEFIBRYLATOR LP 12</t>
  </si>
  <si>
    <t>DESTYLATOR (LABORATORIUM)</t>
  </si>
  <si>
    <t>wykaz wyposażenia pojazdu o nr rej.WZWW401</t>
  </si>
  <si>
    <t xml:space="preserve">Nosze podbierakowe </t>
  </si>
  <si>
    <t xml:space="preserve">Deska ortop. unieruch. pasy 4071204001 </t>
  </si>
  <si>
    <t xml:space="preserve">Krzesełko transportowe 3041033001 </t>
  </si>
  <si>
    <t xml:space="preserve">Krzesełko kardiologiczne Stryker 6252-L  </t>
  </si>
  <si>
    <t xml:space="preserve">Nosze Stryker M1 </t>
  </si>
  <si>
    <t>Pozostałe wyposażenie ambulansu</t>
  </si>
  <si>
    <t xml:space="preserve">Unieruchomienie kręgosłupa – kamizelka  </t>
  </si>
  <si>
    <t xml:space="preserve">Pulsoksymetr </t>
  </si>
  <si>
    <t xml:space="preserve">Resuscytator dla wszystkich grup wiekowych </t>
  </si>
  <si>
    <t xml:space="preserve">Materac próżniowy DA 02580 </t>
  </si>
  <si>
    <t xml:space="preserve">Ciśnieniomierz zegarowy ścienny HS – 60C </t>
  </si>
  <si>
    <t xml:space="preserve">Ssak transportowy </t>
  </si>
  <si>
    <t>wykaz wyposażenia pojazdu o nr rej.WZWW402</t>
  </si>
  <si>
    <t xml:space="preserve">Komplet pasów unieruchamiających </t>
  </si>
  <si>
    <t>Ciśnieniomierz zegarowy ścienny HS – 60C</t>
  </si>
  <si>
    <t xml:space="preserve">Defibrylator LP 12 </t>
  </si>
  <si>
    <t>Zwoleń, Ul. Jagiełły 12</t>
  </si>
  <si>
    <t>Zwoleń, Ul. Aleja Pokoju 5</t>
  </si>
  <si>
    <t>Zwoleń, Ul. Ludowa 7</t>
  </si>
  <si>
    <t>Wartość (księgowa brutto)</t>
  </si>
  <si>
    <t>zał. nr 8 do SIWZ nr 371/04/12/2012/N/Zwoleń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</si>
</sst>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 applyProtection="1">
      <alignment vertical="center" wrapText="1"/>
      <protection locked="0"/>
    </xf>
    <xf numFmtId="0" fontId="19" fillId="24" borderId="0" xfId="0" applyFont="1" applyFill="1" applyBorder="1" applyAlignment="1" applyProtection="1">
      <alignment horizontal="right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 applyProtection="1">
      <alignment horizontal="right" vertical="center" wrapText="1"/>
      <protection locked="0"/>
    </xf>
    <xf numFmtId="0" fontId="20" fillId="24" borderId="0" xfId="0" applyFont="1" applyFill="1" applyBorder="1" applyAlignment="1" applyProtection="1">
      <alignment vertical="center" wrapText="1"/>
      <protection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 applyProtection="1">
      <alignment horizontal="center" vertical="center" wrapText="1"/>
      <protection/>
    </xf>
    <xf numFmtId="0" fontId="20" fillId="20" borderId="10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vertical="center" wrapText="1"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 locked="0"/>
    </xf>
    <xf numFmtId="2" fontId="20" fillId="21" borderId="10" xfId="0" applyNumberFormat="1" applyFont="1" applyFill="1" applyBorder="1" applyAlignment="1" applyProtection="1">
      <alignment horizontal="right" vertical="center" wrapText="1"/>
      <protection/>
    </xf>
    <xf numFmtId="2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2" fontId="20" fillId="21" borderId="10" xfId="0" applyNumberFormat="1" applyFont="1" applyFill="1" applyBorder="1" applyAlignment="1" applyProtection="1">
      <alignment horizontal="right" vertical="center" wrapText="1"/>
      <protection locked="0"/>
    </xf>
    <xf numFmtId="4" fontId="20" fillId="21" borderId="10" xfId="0" applyNumberFormat="1" applyFont="1" applyFill="1" applyBorder="1" applyAlignment="1" applyProtection="1">
      <alignment horizontal="right" vertical="center" wrapText="1"/>
      <protection/>
    </xf>
    <xf numFmtId="0" fontId="19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 applyProtection="1">
      <alignment horizontal="left" vertical="center" wrapText="1"/>
      <protection locked="0"/>
    </xf>
    <xf numFmtId="4" fontId="19" fillId="24" borderId="0" xfId="0" applyNumberFormat="1" applyFont="1" applyFill="1" applyBorder="1" applyAlignment="1" applyProtection="1">
      <alignment horizontal="right" vertical="center" wrapText="1"/>
      <protection/>
    </xf>
    <xf numFmtId="4" fontId="19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19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24" borderId="0" xfId="0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 horizontal="right" vertical="center" wrapText="1"/>
      <protection/>
    </xf>
    <xf numFmtId="0" fontId="20" fillId="24" borderId="0" xfId="0" applyFont="1" applyFill="1" applyBorder="1" applyAlignment="1" applyProtection="1">
      <alignment horizontal="right" vertical="center" wrapText="1"/>
      <protection locked="0"/>
    </xf>
    <xf numFmtId="0" fontId="20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 applyProtection="1">
      <alignment vertical="center"/>
      <protection locked="0"/>
    </xf>
    <xf numFmtId="49" fontId="19" fillId="24" borderId="0" xfId="0" applyNumberFormat="1" applyFont="1" applyFill="1" applyBorder="1" applyAlignment="1" applyProtection="1">
      <alignment vertical="center" wrapText="1"/>
      <protection/>
    </xf>
    <xf numFmtId="49" fontId="19" fillId="24" borderId="0" xfId="0" applyNumberFormat="1" applyFont="1" applyFill="1" applyBorder="1" applyAlignment="1" applyProtection="1">
      <alignment vertical="center" wrapText="1"/>
      <protection locked="0"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4" fontId="20" fillId="24" borderId="0" xfId="0" applyNumberFormat="1" applyFont="1" applyFill="1" applyBorder="1" applyAlignment="1" applyProtection="1">
      <alignment horizontal="right" vertical="center" wrapText="1"/>
      <protection/>
    </xf>
    <xf numFmtId="4" fontId="20" fillId="24" borderId="0" xfId="0" applyNumberFormat="1" applyFont="1" applyFill="1" applyBorder="1" applyAlignment="1" applyProtection="1">
      <alignment horizontal="center" vertical="center" wrapText="1"/>
      <protection locked="0"/>
    </xf>
    <xf numFmtId="4" fontId="20" fillId="24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21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vertical="center" wrapText="1"/>
    </xf>
    <xf numFmtId="0" fontId="19" fillId="24" borderId="12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 applyProtection="1">
      <alignment horizontal="center" vertical="center" wrapText="1"/>
      <protection/>
    </xf>
    <xf numFmtId="49" fontId="21" fillId="24" borderId="0" xfId="0" applyNumberFormat="1" applyFont="1" applyFill="1" applyAlignment="1" applyProtection="1">
      <alignment horizontal="center" vertical="center" wrapText="1"/>
      <protection/>
    </xf>
    <xf numFmtId="0" fontId="22" fillId="24" borderId="0" xfId="0" applyFont="1" applyFill="1" applyAlignment="1" applyProtection="1">
      <alignment horizontal="center" vertical="center" wrapText="1"/>
      <protection/>
    </xf>
    <xf numFmtId="49" fontId="22" fillId="24" borderId="0" xfId="0" applyNumberFormat="1" applyFont="1" applyFill="1" applyAlignment="1" applyProtection="1">
      <alignment horizontal="center" vertical="center" wrapText="1"/>
      <protection/>
    </xf>
    <xf numFmtId="0" fontId="22" fillId="20" borderId="10" xfId="0" applyFont="1" applyFill="1" applyBorder="1" applyAlignment="1" applyProtection="1">
      <alignment horizontal="center" vertical="center" wrapText="1"/>
      <protection/>
    </xf>
    <xf numFmtId="49" fontId="22" fillId="20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 wrapText="1"/>
      <protection/>
    </xf>
    <xf numFmtId="0" fontId="22" fillId="21" borderId="10" xfId="0" applyFont="1" applyFill="1" applyBorder="1" applyAlignment="1" applyProtection="1">
      <alignment horizontal="left" vertical="center" wrapText="1"/>
      <protection/>
    </xf>
    <xf numFmtId="0" fontId="21" fillId="21" borderId="10" xfId="0" applyFont="1" applyFill="1" applyBorder="1" applyAlignment="1" applyProtection="1">
      <alignment horizontal="center" vertical="center" wrapText="1"/>
      <protection/>
    </xf>
    <xf numFmtId="49" fontId="21" fillId="21" borderId="10" xfId="0" applyNumberFormat="1" applyFont="1" applyFill="1" applyBorder="1" applyAlignment="1" applyProtection="1">
      <alignment horizontal="center" vertical="center" wrapText="1"/>
      <protection/>
    </xf>
    <xf numFmtId="4" fontId="20" fillId="21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0" xfId="0" applyFont="1" applyFill="1" applyBorder="1" applyAlignment="1" applyProtection="1">
      <alignment horizontal="center" vertical="center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44" fontId="1" fillId="0" borderId="10" xfId="6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6"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8"/>
      </font>
      <fill>
        <patternFill patternType="none">
          <fgColor indexed="64"/>
          <bgColor indexed="65"/>
        </patternFill>
      </fill>
    </dxf>
    <dxf>
      <font>
        <b/>
        <i val="0"/>
        <color indexed="8"/>
      </font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1" sqref="B1"/>
    </sheetView>
  </sheetViews>
  <sheetFormatPr defaultColWidth="9.00390625" defaultRowHeight="15" customHeight="1"/>
  <cols>
    <col min="1" max="1" width="3.375" style="1" customWidth="1"/>
    <col min="2" max="2" width="32.25390625" style="2" customWidth="1"/>
    <col min="3" max="3" width="19.00390625" style="2" customWidth="1"/>
    <col min="4" max="4" width="19.00390625" style="3" customWidth="1"/>
    <col min="5" max="5" width="7.00390625" style="2" customWidth="1"/>
    <col min="6" max="6" width="7.00390625" style="4" customWidth="1"/>
    <col min="7" max="7" width="27.875" style="5" customWidth="1"/>
    <col min="8" max="8" width="15.125" style="6" customWidth="1"/>
    <col min="9" max="9" width="11.75390625" style="3" customWidth="1"/>
    <col min="10" max="16384" width="9.125" style="1" customWidth="1"/>
  </cols>
  <sheetData>
    <row r="1" ht="23.25" customHeight="1">
      <c r="B1" s="2" t="s">
        <v>88</v>
      </c>
    </row>
    <row r="2" ht="15" customHeight="1">
      <c r="B2" s="7"/>
    </row>
    <row r="3" spans="1:9" s="11" customFormat="1" ht="45" customHeight="1">
      <c r="A3" s="8" t="s">
        <v>0</v>
      </c>
      <c r="B3" s="9" t="s">
        <v>1</v>
      </c>
      <c r="C3" s="9" t="s">
        <v>2</v>
      </c>
      <c r="D3" s="10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87</v>
      </c>
    </row>
    <row r="4" spans="1:9" ht="15" customHeight="1">
      <c r="A4" s="12"/>
      <c r="B4" s="69" t="s">
        <v>8</v>
      </c>
      <c r="C4" s="69"/>
      <c r="D4" s="14"/>
      <c r="E4" s="13"/>
      <c r="F4" s="15"/>
      <c r="G4" s="16"/>
      <c r="H4" s="17"/>
      <c r="I4" s="18">
        <f>SUM(I5:I29)</f>
        <v>1613136.0399999998</v>
      </c>
    </row>
    <row r="5" spans="1:9" s="19" customFormat="1" ht="24.75" customHeight="1">
      <c r="A5" s="53">
        <v>1</v>
      </c>
      <c r="B5" s="54" t="s">
        <v>9</v>
      </c>
      <c r="C5" s="54" t="s">
        <v>84</v>
      </c>
      <c r="D5" s="55" t="s">
        <v>31</v>
      </c>
      <c r="E5" s="56">
        <v>1970</v>
      </c>
      <c r="F5" s="57">
        <v>3</v>
      </c>
      <c r="G5" s="58" t="s">
        <v>30</v>
      </c>
      <c r="H5" s="58" t="s">
        <v>30</v>
      </c>
      <c r="I5" s="52">
        <v>528174.42</v>
      </c>
    </row>
    <row r="6" spans="1:9" s="19" customFormat="1" ht="24.75" customHeight="1">
      <c r="A6" s="53">
        <v>2</v>
      </c>
      <c r="B6" s="54" t="s">
        <v>10</v>
      </c>
      <c r="C6" s="54" t="s">
        <v>84</v>
      </c>
      <c r="D6" s="55" t="s">
        <v>31</v>
      </c>
      <c r="E6" s="56">
        <v>1986</v>
      </c>
      <c r="F6" s="57">
        <v>1</v>
      </c>
      <c r="G6" s="59" t="s">
        <v>30</v>
      </c>
      <c r="H6" s="59" t="s">
        <v>30</v>
      </c>
      <c r="I6" s="52">
        <v>250269.58</v>
      </c>
    </row>
    <row r="7" spans="1:9" s="19" customFormat="1" ht="24.75" customHeight="1">
      <c r="A7" s="53">
        <v>3</v>
      </c>
      <c r="B7" s="54" t="s">
        <v>11</v>
      </c>
      <c r="C7" s="54" t="s">
        <v>84</v>
      </c>
      <c r="D7" s="55" t="s">
        <v>31</v>
      </c>
      <c r="E7" s="56">
        <v>1984</v>
      </c>
      <c r="F7" s="57">
        <v>1</v>
      </c>
      <c r="G7" s="59" t="s">
        <v>30</v>
      </c>
      <c r="H7" s="59" t="s">
        <v>30</v>
      </c>
      <c r="I7" s="52">
        <v>3531.02</v>
      </c>
    </row>
    <row r="8" spans="1:9" s="19" customFormat="1" ht="24.75" customHeight="1">
      <c r="A8" s="53">
        <v>4</v>
      </c>
      <c r="B8" s="54" t="s">
        <v>12</v>
      </c>
      <c r="C8" s="54" t="s">
        <v>85</v>
      </c>
      <c r="D8" s="55" t="s">
        <v>31</v>
      </c>
      <c r="E8" s="56">
        <v>1978</v>
      </c>
      <c r="F8" s="57">
        <v>3</v>
      </c>
      <c r="G8" s="59" t="s">
        <v>30</v>
      </c>
      <c r="H8" s="59" t="s">
        <v>30</v>
      </c>
      <c r="I8" s="52">
        <v>644659.36</v>
      </c>
    </row>
    <row r="9" spans="1:9" s="19" customFormat="1" ht="24.75" customHeight="1">
      <c r="A9" s="53">
        <v>5</v>
      </c>
      <c r="B9" s="54" t="s">
        <v>13</v>
      </c>
      <c r="C9" s="54" t="s">
        <v>86</v>
      </c>
      <c r="D9" s="55" t="s">
        <v>31</v>
      </c>
      <c r="E9" s="56">
        <v>1928</v>
      </c>
      <c r="F9" s="57">
        <v>1</v>
      </c>
      <c r="G9" s="59" t="s">
        <v>30</v>
      </c>
      <c r="H9" s="59" t="s">
        <v>30</v>
      </c>
      <c r="I9" s="52">
        <v>70322.68</v>
      </c>
    </row>
    <row r="10" spans="1:9" s="20" customFormat="1" ht="24.75" customHeight="1">
      <c r="A10" s="55" t="s">
        <v>32</v>
      </c>
      <c r="B10" s="55" t="s">
        <v>33</v>
      </c>
      <c r="C10" s="55" t="s">
        <v>86</v>
      </c>
      <c r="D10" s="55" t="s">
        <v>31</v>
      </c>
      <c r="E10" s="58">
        <v>2009</v>
      </c>
      <c r="F10" s="58">
        <v>1</v>
      </c>
      <c r="G10" s="58" t="s">
        <v>30</v>
      </c>
      <c r="H10" s="58" t="s">
        <v>30</v>
      </c>
      <c r="I10" s="52">
        <v>116178.98</v>
      </c>
    </row>
    <row r="11" spans="6:8" ht="15" customHeight="1">
      <c r="F11" s="21"/>
      <c r="G11" s="22"/>
      <c r="H11" s="23"/>
    </row>
    <row r="12" spans="6:8" ht="15" customHeight="1">
      <c r="F12" s="21"/>
      <c r="G12" s="22"/>
      <c r="H12" s="23"/>
    </row>
    <row r="13" spans="6:8" ht="15" customHeight="1">
      <c r="F13" s="21"/>
      <c r="G13" s="22"/>
      <c r="H13" s="23"/>
    </row>
    <row r="14" spans="6:8" ht="15" customHeight="1">
      <c r="F14" s="21"/>
      <c r="G14" s="22"/>
      <c r="H14" s="23"/>
    </row>
    <row r="15" spans="6:8" ht="15" customHeight="1">
      <c r="F15" s="21"/>
      <c r="G15" s="22"/>
      <c r="H15" s="23"/>
    </row>
    <row r="16" spans="3:8" ht="15" customHeight="1">
      <c r="C16" s="30"/>
      <c r="D16" s="31"/>
      <c r="F16" s="21"/>
      <c r="G16" s="22"/>
      <c r="H16" s="23"/>
    </row>
    <row r="17" spans="6:8" ht="15" customHeight="1">
      <c r="F17" s="21"/>
      <c r="G17" s="22"/>
      <c r="H17" s="23"/>
    </row>
    <row r="18" spans="6:8" ht="15" customHeight="1">
      <c r="F18" s="21"/>
      <c r="G18" s="22"/>
      <c r="H18" s="23"/>
    </row>
    <row r="19" spans="2:9" ht="15" customHeight="1">
      <c r="B19" s="24"/>
      <c r="C19" s="24"/>
      <c r="D19" s="25"/>
      <c r="E19" s="24"/>
      <c r="F19" s="26"/>
      <c r="G19" s="25"/>
      <c r="H19" s="27"/>
      <c r="I19" s="25"/>
    </row>
    <row r="20" spans="6:8" ht="15" customHeight="1">
      <c r="F20" s="21"/>
      <c r="G20" s="22"/>
      <c r="H20" s="23"/>
    </row>
    <row r="21" spans="6:8" ht="15" customHeight="1">
      <c r="F21" s="21"/>
      <c r="G21" s="22"/>
      <c r="H21" s="23"/>
    </row>
    <row r="22" spans="6:8" ht="15" customHeight="1">
      <c r="F22" s="21"/>
      <c r="G22" s="22"/>
      <c r="H22" s="23"/>
    </row>
    <row r="23" spans="2:9" ht="15" customHeight="1">
      <c r="B23" s="24"/>
      <c r="C23" s="24"/>
      <c r="D23" s="25"/>
      <c r="E23" s="24"/>
      <c r="F23" s="26"/>
      <c r="G23" s="25"/>
      <c r="H23" s="27"/>
      <c r="I23" s="25"/>
    </row>
    <row r="24" spans="6:8" ht="15" customHeight="1">
      <c r="F24" s="21"/>
      <c r="G24" s="22"/>
      <c r="H24" s="23"/>
    </row>
    <row r="25" spans="2:9" ht="15" customHeight="1">
      <c r="B25" s="24"/>
      <c r="C25" s="24"/>
      <c r="D25" s="25"/>
      <c r="E25" s="24"/>
      <c r="F25" s="26"/>
      <c r="G25" s="25"/>
      <c r="H25" s="27"/>
      <c r="I25" s="25"/>
    </row>
    <row r="26" spans="2:9" ht="15" customHeight="1">
      <c r="B26" s="24"/>
      <c r="C26" s="24"/>
      <c r="D26" s="25"/>
      <c r="E26" s="24"/>
      <c r="F26" s="26"/>
      <c r="G26" s="25"/>
      <c r="H26" s="27"/>
      <c r="I26" s="25"/>
    </row>
    <row r="27" spans="6:8" ht="15" customHeight="1">
      <c r="F27" s="21"/>
      <c r="G27" s="22"/>
      <c r="H27" s="23"/>
    </row>
    <row r="28" spans="6:8" ht="15" customHeight="1">
      <c r="F28" s="21"/>
      <c r="G28" s="22"/>
      <c r="H28" s="23"/>
    </row>
    <row r="29" spans="6:8" ht="15" customHeight="1">
      <c r="F29" s="21"/>
      <c r="G29" s="22"/>
      <c r="H29" s="23"/>
    </row>
    <row r="30" spans="2:9" ht="15" customHeight="1">
      <c r="B30" s="32"/>
      <c r="C30" s="32"/>
      <c r="D30" s="5"/>
      <c r="E30" s="32"/>
      <c r="F30" s="33"/>
      <c r="G30" s="34"/>
      <c r="H30" s="35"/>
      <c r="I30" s="5"/>
    </row>
  </sheetData>
  <sheetProtection/>
  <mergeCells count="1">
    <mergeCell ref="B4:C4"/>
  </mergeCells>
  <conditionalFormatting sqref="I5:I10">
    <cfRule type="expression" priority="1" dxfId="4" stopIfTrue="1">
      <formula>$I5&lt;#REF!</formula>
    </cfRule>
  </conditionalFormatting>
  <dataValidations count="4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I4:I10">
      <formula1>0</formula1>
    </dataValidation>
    <dataValidation type="list" allowBlank="1" showErrorMessage="1" sqref="H5:H10">
      <formula1>"TAK,NIE"</formula1>
      <formula2>0</formula2>
    </dataValidation>
    <dataValidation type="list" allowBlank="1" showErrorMessage="1" sqref="G5:G10">
      <formula1>"TAK,TAK ZABEZPIECZONYCH OGNIOODPORNIE,NIE"</formula1>
      <formula2>0</formula2>
    </dataValidation>
    <dataValidation type="list" allowBlank="1" showErrorMessage="1" sqref="D5:D10">
      <formula1>"WŁASNOŚĆ,NAJEM,DZIERŻAWA,BEZPŁATNE UŻYTKOWANIE,INNE"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9.625" style="1" customWidth="1"/>
    <col min="2" max="2" width="12.75390625" style="3" customWidth="1"/>
    <col min="3" max="16384" width="9.125" style="1" customWidth="1"/>
  </cols>
  <sheetData>
    <row r="1" ht="11.25">
      <c r="A1" s="2" t="s">
        <v>88</v>
      </c>
    </row>
    <row r="2" ht="18" customHeight="1">
      <c r="A2" s="28"/>
    </row>
    <row r="3" spans="1:2" ht="33.75">
      <c r="A3" s="8" t="s">
        <v>14</v>
      </c>
      <c r="B3" s="10" t="s">
        <v>87</v>
      </c>
    </row>
    <row r="4" spans="1:2" ht="15" customHeight="1">
      <c r="A4" s="36" t="s">
        <v>15</v>
      </c>
      <c r="B4" s="18">
        <f>SUM(B5:B10)</f>
        <v>743894.89</v>
      </c>
    </row>
    <row r="5" spans="1:2" ht="15" customHeight="1">
      <c r="A5" s="37" t="s">
        <v>16</v>
      </c>
      <c r="B5" s="52">
        <v>44895.54</v>
      </c>
    </row>
    <row r="6" spans="1:2" ht="15" customHeight="1">
      <c r="A6" s="37" t="s">
        <v>17</v>
      </c>
      <c r="B6" s="52">
        <v>4158.18</v>
      </c>
    </row>
    <row r="7" spans="1:2" ht="15" customHeight="1">
      <c r="A7" s="37" t="s">
        <v>18</v>
      </c>
      <c r="B7" s="52">
        <v>0</v>
      </c>
    </row>
    <row r="8" spans="1:2" ht="15" customHeight="1">
      <c r="A8" s="37" t="s">
        <v>19</v>
      </c>
      <c r="B8" s="52">
        <v>241855.69</v>
      </c>
    </row>
    <row r="9" spans="1:2" ht="15" customHeight="1">
      <c r="A9" s="38" t="s">
        <v>20</v>
      </c>
      <c r="B9" s="61">
        <v>294379.75</v>
      </c>
    </row>
    <row r="10" spans="1:2" ht="15" customHeight="1">
      <c r="A10" s="60" t="s">
        <v>21</v>
      </c>
      <c r="B10" s="62">
        <v>158605.73</v>
      </c>
    </row>
    <row r="11" ht="11.25">
      <c r="B11" s="29"/>
    </row>
    <row r="16" ht="11.25">
      <c r="A16" s="11"/>
    </row>
    <row r="20" ht="11.25">
      <c r="A20" s="11"/>
    </row>
    <row r="21" ht="11.25">
      <c r="B21" s="25"/>
    </row>
    <row r="22" ht="11.25">
      <c r="A22" s="11"/>
    </row>
    <row r="23" ht="11.25">
      <c r="A23" s="11"/>
    </row>
    <row r="25" ht="11.25">
      <c r="B25" s="25"/>
    </row>
    <row r="27" spans="1:2" ht="11.25">
      <c r="A27" s="39"/>
      <c r="B27" s="25"/>
    </row>
    <row r="28" ht="11.25">
      <c r="B28" s="25"/>
    </row>
    <row r="32" ht="11.25">
      <c r="B32" s="5"/>
    </row>
  </sheetData>
  <sheetProtection/>
  <conditionalFormatting sqref="B5:B10">
    <cfRule type="expression" priority="1" dxfId="4" stopIfTrue="1">
      <formula>#REF!&gt;$B5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B4:B1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20" sqref="A20"/>
    </sheetView>
  </sheetViews>
  <sheetFormatPr defaultColWidth="9.00390625" defaultRowHeight="12.75"/>
  <cols>
    <col min="1" max="1" width="33.00390625" style="40" customWidth="1"/>
    <col min="2" max="2" width="8.875" style="40" customWidth="1"/>
    <col min="3" max="4" width="16.75390625" style="40" customWidth="1"/>
    <col min="5" max="5" width="19.875" style="41" customWidth="1"/>
    <col min="6" max="6" width="10.875" style="32" customWidth="1"/>
    <col min="7" max="7" width="14.00390625" style="40" customWidth="1"/>
    <col min="8" max="8" width="11.00390625" style="40" customWidth="1"/>
    <col min="9" max="9" width="17.125" style="40" customWidth="1"/>
    <col min="10" max="10" width="12.125" style="40" customWidth="1"/>
    <col min="11" max="11" width="11.75390625" style="40" customWidth="1"/>
    <col min="12" max="12" width="10.75390625" style="40" customWidth="1"/>
    <col min="13" max="13" width="11.75390625" style="40" customWidth="1"/>
    <col min="14" max="16384" width="9.125" style="40" customWidth="1"/>
  </cols>
  <sheetData>
    <row r="1" ht="22.5">
      <c r="A1" s="2" t="s">
        <v>88</v>
      </c>
    </row>
    <row r="2" spans="5:6" s="42" customFormat="1" ht="15" customHeight="1">
      <c r="E2" s="43"/>
      <c r="F2" s="24"/>
    </row>
    <row r="3" spans="5:6" s="42" customFormat="1" ht="15" customHeight="1">
      <c r="E3" s="43"/>
      <c r="F3" s="32"/>
    </row>
    <row r="4" spans="1:6" s="46" customFormat="1" ht="33.75">
      <c r="A4" s="44" t="s">
        <v>22</v>
      </c>
      <c r="B4" s="44" t="s">
        <v>23</v>
      </c>
      <c r="C4" s="44" t="s">
        <v>24</v>
      </c>
      <c r="D4" s="44" t="s">
        <v>25</v>
      </c>
      <c r="E4" s="45" t="s">
        <v>26</v>
      </c>
      <c r="F4" s="9" t="s">
        <v>87</v>
      </c>
    </row>
    <row r="5" spans="1:6" ht="15" customHeight="1">
      <c r="A5" s="47" t="s">
        <v>8</v>
      </c>
      <c r="B5" s="48"/>
      <c r="C5" s="48"/>
      <c r="D5" s="48"/>
      <c r="E5" s="49"/>
      <c r="F5" s="50">
        <f>SUM(F9:F34)</f>
        <v>807814.77</v>
      </c>
    </row>
    <row r="6" spans="1:6" ht="15" customHeight="1">
      <c r="A6" s="47" t="s">
        <v>27</v>
      </c>
      <c r="B6" s="48"/>
      <c r="C6" s="48"/>
      <c r="D6" s="48"/>
      <c r="E6" s="49"/>
      <c r="F6" s="50">
        <f>SUMIF($C9:$C19,"S",F9:F34)</f>
        <v>605000</v>
      </c>
    </row>
    <row r="7" spans="1:6" ht="15" customHeight="1">
      <c r="A7" s="47" t="s">
        <v>28</v>
      </c>
      <c r="B7" s="48"/>
      <c r="C7" s="48"/>
      <c r="D7" s="48"/>
      <c r="E7" s="49"/>
      <c r="F7" s="50">
        <f>SUMIF($C9:$C19,"P",F9:F34)</f>
        <v>45000</v>
      </c>
    </row>
    <row r="8" spans="1:6" ht="15" customHeight="1">
      <c r="A8" s="47" t="s">
        <v>29</v>
      </c>
      <c r="B8" s="48"/>
      <c r="C8" s="48"/>
      <c r="D8" s="48"/>
      <c r="E8" s="49"/>
      <c r="F8" s="50">
        <f>SUMIF($C9:$C19,"O",F9:F34)</f>
        <v>0</v>
      </c>
    </row>
    <row r="9" spans="1:6" ht="22.5">
      <c r="A9" s="56" t="s">
        <v>36</v>
      </c>
      <c r="B9" s="56"/>
      <c r="C9" s="63" t="s">
        <v>45</v>
      </c>
      <c r="D9" s="63" t="s">
        <v>35</v>
      </c>
      <c r="E9" s="64"/>
      <c r="F9" s="65">
        <v>20000</v>
      </c>
    </row>
    <row r="10" spans="1:6" s="42" customFormat="1" ht="22.5">
      <c r="A10" s="66" t="s">
        <v>37</v>
      </c>
      <c r="B10" s="56">
        <v>2005</v>
      </c>
      <c r="C10" s="67" t="s">
        <v>34</v>
      </c>
      <c r="D10" s="63" t="s">
        <v>35</v>
      </c>
      <c r="E10" s="64"/>
      <c r="F10" s="65">
        <v>400000</v>
      </c>
    </row>
    <row r="11" spans="1:6" ht="15" customHeight="1">
      <c r="A11" s="56" t="s">
        <v>38</v>
      </c>
      <c r="B11" s="56">
        <v>2005</v>
      </c>
      <c r="C11" s="63" t="s">
        <v>45</v>
      </c>
      <c r="D11" s="63" t="s">
        <v>35</v>
      </c>
      <c r="E11" s="64"/>
      <c r="F11" s="65">
        <v>15000</v>
      </c>
    </row>
    <row r="12" spans="1:6" ht="15" customHeight="1">
      <c r="A12" s="56" t="s">
        <v>39</v>
      </c>
      <c r="B12" s="56">
        <v>2005</v>
      </c>
      <c r="C12" s="63" t="s">
        <v>34</v>
      </c>
      <c r="D12" s="63" t="s">
        <v>35</v>
      </c>
      <c r="E12" s="64"/>
      <c r="F12" s="65">
        <v>100000</v>
      </c>
    </row>
    <row r="13" spans="1:6" ht="15" customHeight="1">
      <c r="A13" s="56" t="s">
        <v>40</v>
      </c>
      <c r="B13" s="56">
        <v>2005</v>
      </c>
      <c r="C13" s="63" t="s">
        <v>34</v>
      </c>
      <c r="D13" s="63" t="s">
        <v>35</v>
      </c>
      <c r="E13" s="64"/>
      <c r="F13" s="65">
        <v>90000</v>
      </c>
    </row>
    <row r="14" spans="1:6" ht="15" customHeight="1">
      <c r="A14" s="56" t="s">
        <v>41</v>
      </c>
      <c r="B14" s="56">
        <v>2006</v>
      </c>
      <c r="C14" s="63" t="s">
        <v>34</v>
      </c>
      <c r="D14" s="63" t="s">
        <v>30</v>
      </c>
      <c r="E14" s="64"/>
      <c r="F14" s="65">
        <v>6000</v>
      </c>
    </row>
    <row r="15" spans="1:6" ht="22.5">
      <c r="A15" s="56" t="s">
        <v>55</v>
      </c>
      <c r="B15" s="56">
        <v>2006</v>
      </c>
      <c r="C15" s="63" t="s">
        <v>34</v>
      </c>
      <c r="D15" s="63" t="s">
        <v>30</v>
      </c>
      <c r="E15" s="64"/>
      <c r="F15" s="65">
        <v>1000</v>
      </c>
    </row>
    <row r="16" spans="1:6" ht="22.5">
      <c r="A16" s="56" t="s">
        <v>63</v>
      </c>
      <c r="B16" s="56">
        <v>2006</v>
      </c>
      <c r="C16" s="63" t="s">
        <v>34</v>
      </c>
      <c r="D16" s="63" t="s">
        <v>30</v>
      </c>
      <c r="E16" s="64"/>
      <c r="F16" s="65">
        <v>2000</v>
      </c>
    </row>
    <row r="17" spans="1:6" ht="22.5">
      <c r="A17" s="56" t="s">
        <v>42</v>
      </c>
      <c r="B17" s="56">
        <v>2007</v>
      </c>
      <c r="C17" s="63" t="s">
        <v>34</v>
      </c>
      <c r="D17" s="63" t="s">
        <v>35</v>
      </c>
      <c r="E17" s="64"/>
      <c r="F17" s="65">
        <v>6000</v>
      </c>
    </row>
    <row r="18" spans="1:6" ht="15" customHeight="1">
      <c r="A18" s="56" t="s">
        <v>43</v>
      </c>
      <c r="B18" s="56">
        <v>2007</v>
      </c>
      <c r="C18" s="63" t="s">
        <v>45</v>
      </c>
      <c r="D18" s="63" t="s">
        <v>35</v>
      </c>
      <c r="E18" s="64"/>
      <c r="F18" s="65">
        <v>5000</v>
      </c>
    </row>
    <row r="19" spans="1:6" ht="15" customHeight="1">
      <c r="A19" s="56" t="s">
        <v>44</v>
      </c>
      <c r="B19" s="56">
        <v>2007</v>
      </c>
      <c r="C19" s="63" t="s">
        <v>45</v>
      </c>
      <c r="D19" s="63" t="s">
        <v>35</v>
      </c>
      <c r="E19" s="64"/>
      <c r="F19" s="65">
        <v>5000</v>
      </c>
    </row>
    <row r="20" spans="1:6" ht="15" customHeight="1">
      <c r="A20" s="56" t="s">
        <v>46</v>
      </c>
      <c r="B20" s="56">
        <v>2009</v>
      </c>
      <c r="C20" s="63" t="s">
        <v>34</v>
      </c>
      <c r="D20" s="63" t="s">
        <v>35</v>
      </c>
      <c r="E20" s="68"/>
      <c r="F20" s="65">
        <v>97263</v>
      </c>
    </row>
    <row r="21" spans="1:6" ht="15" customHeight="1">
      <c r="A21" s="56" t="s">
        <v>47</v>
      </c>
      <c r="B21" s="56">
        <v>2009</v>
      </c>
      <c r="C21" s="63" t="s">
        <v>45</v>
      </c>
      <c r="D21" s="63" t="s">
        <v>35</v>
      </c>
      <c r="E21" s="68"/>
      <c r="F21" s="65">
        <v>1220</v>
      </c>
    </row>
    <row r="22" spans="1:6" ht="22.5">
      <c r="A22" s="56" t="s">
        <v>48</v>
      </c>
      <c r="B22" s="56">
        <v>2009</v>
      </c>
      <c r="C22" s="63" t="s">
        <v>34</v>
      </c>
      <c r="D22" s="63" t="s">
        <v>35</v>
      </c>
      <c r="E22" s="68"/>
      <c r="F22" s="65">
        <v>2495.88</v>
      </c>
    </row>
    <row r="23" spans="1:6" ht="11.25">
      <c r="A23" s="56" t="s">
        <v>61</v>
      </c>
      <c r="B23" s="56">
        <v>2009</v>
      </c>
      <c r="C23" s="63" t="s">
        <v>34</v>
      </c>
      <c r="D23" s="63" t="s">
        <v>30</v>
      </c>
      <c r="E23" s="64" t="s">
        <v>62</v>
      </c>
      <c r="F23" s="65">
        <v>2047.63</v>
      </c>
    </row>
    <row r="24" spans="1:6" ht="22.5">
      <c r="A24" s="56" t="s">
        <v>49</v>
      </c>
      <c r="B24" s="56">
        <v>2010</v>
      </c>
      <c r="C24" s="63" t="s">
        <v>34</v>
      </c>
      <c r="D24" s="63" t="s">
        <v>35</v>
      </c>
      <c r="E24" s="68"/>
      <c r="F24" s="65">
        <v>4866.64</v>
      </c>
    </row>
    <row r="25" spans="1:6" ht="22.5">
      <c r="A25" s="56" t="s">
        <v>50</v>
      </c>
      <c r="B25" s="56">
        <v>2010</v>
      </c>
      <c r="C25" s="63" t="s">
        <v>34</v>
      </c>
      <c r="D25" s="63" t="s">
        <v>35</v>
      </c>
      <c r="E25" s="68"/>
      <c r="F25" s="65">
        <v>9566.2</v>
      </c>
    </row>
    <row r="26" spans="1:6" ht="15" customHeight="1">
      <c r="A26" s="56" t="s">
        <v>51</v>
      </c>
      <c r="B26" s="56">
        <v>2010</v>
      </c>
      <c r="C26" s="63" t="s">
        <v>34</v>
      </c>
      <c r="D26" s="63" t="s">
        <v>35</v>
      </c>
      <c r="E26" s="68"/>
      <c r="F26" s="65">
        <v>4260.71</v>
      </c>
    </row>
    <row r="27" spans="1:6" ht="15" customHeight="1">
      <c r="A27" s="56" t="s">
        <v>52</v>
      </c>
      <c r="B27" s="56">
        <v>2010</v>
      </c>
      <c r="C27" s="63" t="s">
        <v>45</v>
      </c>
      <c r="D27" s="63" t="s">
        <v>35</v>
      </c>
      <c r="E27" s="68"/>
      <c r="F27" s="65">
        <v>3441.93</v>
      </c>
    </row>
    <row r="28" spans="1:6" ht="15" customHeight="1">
      <c r="A28" s="56" t="s">
        <v>52</v>
      </c>
      <c r="B28" s="56">
        <v>2011</v>
      </c>
      <c r="C28" s="63" t="s">
        <v>45</v>
      </c>
      <c r="D28" s="63" t="s">
        <v>35</v>
      </c>
      <c r="E28" s="68"/>
      <c r="F28" s="65">
        <v>3402.73</v>
      </c>
    </row>
    <row r="29" spans="1:6" ht="15" customHeight="1">
      <c r="A29" s="56" t="s">
        <v>53</v>
      </c>
      <c r="B29" s="56">
        <v>2011</v>
      </c>
      <c r="C29" s="63" t="s">
        <v>34</v>
      </c>
      <c r="D29" s="63" t="s">
        <v>35</v>
      </c>
      <c r="E29" s="68"/>
      <c r="F29" s="65">
        <v>10800</v>
      </c>
    </row>
    <row r="30" spans="1:6" ht="22.5">
      <c r="A30" s="56" t="s">
        <v>54</v>
      </c>
      <c r="B30" s="56">
        <v>2011</v>
      </c>
      <c r="C30" s="63" t="s">
        <v>45</v>
      </c>
      <c r="D30" s="63" t="s">
        <v>35</v>
      </c>
      <c r="E30" s="68"/>
      <c r="F30" s="65">
        <v>9588</v>
      </c>
    </row>
    <row r="31" spans="1:6" ht="22.5">
      <c r="A31" s="56" t="s">
        <v>55</v>
      </c>
      <c r="B31" s="56">
        <v>2011</v>
      </c>
      <c r="C31" s="63" t="s">
        <v>34</v>
      </c>
      <c r="D31" s="63" t="s">
        <v>30</v>
      </c>
      <c r="E31" s="64" t="s">
        <v>56</v>
      </c>
      <c r="F31" s="65">
        <v>2738</v>
      </c>
    </row>
    <row r="32" spans="1:6" ht="22.5">
      <c r="A32" s="56" t="s">
        <v>57</v>
      </c>
      <c r="B32" s="56">
        <v>2011</v>
      </c>
      <c r="C32" s="63" t="s">
        <v>34</v>
      </c>
      <c r="D32" s="63" t="s">
        <v>30</v>
      </c>
      <c r="E32" s="64" t="s">
        <v>58</v>
      </c>
      <c r="F32" s="65">
        <v>1390</v>
      </c>
    </row>
    <row r="33" spans="1:6" ht="11.25">
      <c r="A33" s="56" t="s">
        <v>59</v>
      </c>
      <c r="B33" s="56">
        <v>2011</v>
      </c>
      <c r="C33" s="63" t="s">
        <v>45</v>
      </c>
      <c r="D33" s="63" t="s">
        <v>30</v>
      </c>
      <c r="E33" s="64" t="s">
        <v>60</v>
      </c>
      <c r="F33" s="65">
        <v>1299</v>
      </c>
    </row>
    <row r="34" spans="1:6" ht="15" customHeight="1">
      <c r="A34" s="56" t="s">
        <v>66</v>
      </c>
      <c r="B34" s="56">
        <v>2011</v>
      </c>
      <c r="C34" s="63" t="s">
        <v>34</v>
      </c>
      <c r="D34" s="63" t="s">
        <v>35</v>
      </c>
      <c r="E34" s="64"/>
      <c r="F34" s="65">
        <v>3435.05</v>
      </c>
    </row>
  </sheetData>
  <sheetProtection/>
  <conditionalFormatting sqref="E20:E22 E24:E30 F9:F34">
    <cfRule type="expression" priority="1" dxfId="5" stopIfTrue="1">
      <formula>#REF!&gt;$F9</formula>
    </cfRule>
  </conditionalFormatting>
  <dataValidations count="3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20:E22 F5:F34 E24:E30">
      <formula1>0</formula1>
    </dataValidation>
    <dataValidation type="list" showErrorMessage="1" sqref="C9:C34">
      <formula1>"S,P,O"</formula1>
      <formula2>0</formula2>
    </dataValidation>
    <dataValidation type="list" showErrorMessage="1" sqref="D9:D34">
      <formula1>"TAK,NIE"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32.00390625" style="40" customWidth="1"/>
    <col min="2" max="2" width="8.875" style="40" customWidth="1"/>
    <col min="3" max="3" width="10.875" style="32" customWidth="1"/>
    <col min="4" max="4" width="14.00390625" style="40" customWidth="1"/>
    <col min="5" max="5" width="11.00390625" style="40" customWidth="1"/>
    <col min="6" max="6" width="17.125" style="40" customWidth="1"/>
    <col min="7" max="7" width="12.125" style="40" customWidth="1"/>
    <col min="8" max="8" width="11.75390625" style="40" customWidth="1"/>
    <col min="9" max="9" width="10.75390625" style="40" customWidth="1"/>
    <col min="10" max="10" width="11.75390625" style="40" customWidth="1"/>
    <col min="11" max="16384" width="9.125" style="40" customWidth="1"/>
  </cols>
  <sheetData>
    <row r="1" ht="24" customHeight="1">
      <c r="A1" s="2" t="s">
        <v>88</v>
      </c>
    </row>
    <row r="2" s="42" customFormat="1" ht="11.25">
      <c r="C2" s="24"/>
    </row>
    <row r="3" s="42" customFormat="1" ht="11.25">
      <c r="C3" s="32"/>
    </row>
    <row r="4" spans="1:3" s="46" customFormat="1" ht="33.75">
      <c r="A4" s="44" t="s">
        <v>22</v>
      </c>
      <c r="B4" s="44" t="s">
        <v>23</v>
      </c>
      <c r="C4" s="9" t="s">
        <v>87</v>
      </c>
    </row>
    <row r="5" spans="1:3" ht="11.25">
      <c r="A5" s="47" t="s">
        <v>8</v>
      </c>
      <c r="B5" s="48"/>
      <c r="C5" s="50">
        <f>SUM(C6:C35)</f>
        <v>215560.5</v>
      </c>
    </row>
    <row r="6" spans="1:3" ht="11.25">
      <c r="A6" s="56" t="s">
        <v>64</v>
      </c>
      <c r="B6" s="56">
        <v>2007</v>
      </c>
      <c r="C6" s="65">
        <v>15000</v>
      </c>
    </row>
    <row r="7" spans="1:3" ht="11.25">
      <c r="A7" s="56" t="s">
        <v>64</v>
      </c>
      <c r="B7" s="56">
        <v>2007</v>
      </c>
      <c r="C7" s="65">
        <v>15000</v>
      </c>
    </row>
    <row r="8" spans="1:3" ht="11.25">
      <c r="A8" s="56" t="s">
        <v>65</v>
      </c>
      <c r="B8" s="56">
        <v>2007</v>
      </c>
      <c r="C8" s="65">
        <v>20000</v>
      </c>
    </row>
    <row r="9" spans="1:3" s="42" customFormat="1" ht="11.25">
      <c r="A9" s="66" t="s">
        <v>65</v>
      </c>
      <c r="B9" s="56">
        <v>2007</v>
      </c>
      <c r="C9" s="65">
        <v>20000</v>
      </c>
    </row>
    <row r="10" spans="1:3" ht="22.5" customHeight="1">
      <c r="A10" s="70" t="s">
        <v>67</v>
      </c>
      <c r="B10" s="71"/>
      <c r="C10" s="72"/>
    </row>
    <row r="11" spans="1:3" ht="11.25">
      <c r="A11" s="56" t="s">
        <v>72</v>
      </c>
      <c r="B11" s="56"/>
      <c r="C11" s="65">
        <v>28460</v>
      </c>
    </row>
    <row r="12" spans="1:3" ht="11.25">
      <c r="A12" s="56" t="s">
        <v>71</v>
      </c>
      <c r="B12" s="56"/>
      <c r="C12" s="65">
        <v>1109</v>
      </c>
    </row>
    <row r="13" spans="1:3" ht="11.25">
      <c r="A13" s="56" t="s">
        <v>70</v>
      </c>
      <c r="B13" s="56"/>
      <c r="C13" s="65">
        <v>6008</v>
      </c>
    </row>
    <row r="14" spans="1:3" ht="11.25">
      <c r="A14" s="56" t="s">
        <v>69</v>
      </c>
      <c r="B14" s="56"/>
      <c r="C14" s="65">
        <v>1505</v>
      </c>
    </row>
    <row r="15" spans="1:3" ht="11.25">
      <c r="A15" s="56" t="s">
        <v>68</v>
      </c>
      <c r="B15" s="56"/>
      <c r="C15" s="65">
        <v>1449</v>
      </c>
    </row>
    <row r="16" spans="1:3" ht="11.25">
      <c r="A16" s="56" t="s">
        <v>79</v>
      </c>
      <c r="B16" s="56"/>
      <c r="C16" s="65">
        <v>3143</v>
      </c>
    </row>
    <row r="17" spans="1:3" ht="11.25">
      <c r="A17" s="56" t="s">
        <v>78</v>
      </c>
      <c r="B17" s="56"/>
      <c r="C17" s="65">
        <v>134</v>
      </c>
    </row>
    <row r="18" spans="1:3" ht="11.25">
      <c r="A18" s="56" t="s">
        <v>77</v>
      </c>
      <c r="B18" s="56"/>
      <c r="C18" s="65">
        <v>1059</v>
      </c>
    </row>
    <row r="19" spans="1:3" ht="22.5">
      <c r="A19" s="56" t="s">
        <v>76</v>
      </c>
      <c r="B19" s="56"/>
      <c r="C19" s="65">
        <v>1226</v>
      </c>
    </row>
    <row r="20" spans="1:3" ht="11.25">
      <c r="A20" s="56" t="s">
        <v>75</v>
      </c>
      <c r="B20" s="56"/>
      <c r="C20" s="65">
        <v>1393</v>
      </c>
    </row>
    <row r="21" spans="1:3" ht="11.25">
      <c r="A21" s="56" t="s">
        <v>74</v>
      </c>
      <c r="B21" s="56"/>
      <c r="C21" s="65">
        <v>490</v>
      </c>
    </row>
    <row r="22" spans="1:3" ht="11.25">
      <c r="A22" s="56" t="s">
        <v>73</v>
      </c>
      <c r="B22" s="56"/>
      <c r="C22" s="65">
        <v>8242</v>
      </c>
    </row>
    <row r="23" spans="1:3" ht="11.25" customHeight="1">
      <c r="A23" s="70" t="s">
        <v>80</v>
      </c>
      <c r="B23" s="71"/>
      <c r="C23" s="72"/>
    </row>
    <row r="24" spans="1:3" ht="11.25">
      <c r="A24" s="56" t="s">
        <v>72</v>
      </c>
      <c r="B24" s="56"/>
      <c r="C24" s="65">
        <v>28460</v>
      </c>
    </row>
    <row r="25" spans="1:3" ht="11.25">
      <c r="A25" s="56" t="s">
        <v>71</v>
      </c>
      <c r="B25" s="56"/>
      <c r="C25" s="65">
        <v>1109</v>
      </c>
    </row>
    <row r="26" spans="1:3" ht="11.25">
      <c r="A26" s="56" t="s">
        <v>70</v>
      </c>
      <c r="B26" s="56"/>
      <c r="C26" s="65">
        <v>6008</v>
      </c>
    </row>
    <row r="27" spans="1:3" ht="11.25">
      <c r="A27" s="56" t="s">
        <v>69</v>
      </c>
      <c r="B27" s="56"/>
      <c r="C27" s="65">
        <v>1505</v>
      </c>
    </row>
    <row r="28" spans="1:3" ht="11.25">
      <c r="A28" s="56" t="s">
        <v>68</v>
      </c>
      <c r="B28" s="56"/>
      <c r="C28" s="65">
        <v>1449</v>
      </c>
    </row>
    <row r="29" spans="1:3" ht="11.25">
      <c r="A29" s="56" t="s">
        <v>83</v>
      </c>
      <c r="B29" s="56"/>
      <c r="C29" s="65">
        <v>40571</v>
      </c>
    </row>
    <row r="30" spans="1:3" ht="11.25">
      <c r="A30" s="56" t="s">
        <v>79</v>
      </c>
      <c r="B30" s="56"/>
      <c r="C30" s="65">
        <v>3143</v>
      </c>
    </row>
    <row r="31" spans="1:3" ht="11.25">
      <c r="A31" s="56" t="s">
        <v>82</v>
      </c>
      <c r="B31" s="56"/>
      <c r="C31" s="65">
        <v>134</v>
      </c>
    </row>
    <row r="32" spans="1:3" ht="11.25">
      <c r="A32" s="56" t="s">
        <v>77</v>
      </c>
      <c r="B32" s="56"/>
      <c r="C32" s="65">
        <v>1059</v>
      </c>
    </row>
    <row r="33" spans="1:3" ht="11.25">
      <c r="A33" s="56" t="s">
        <v>81</v>
      </c>
      <c r="B33" s="56"/>
      <c r="C33" s="65">
        <v>490</v>
      </c>
    </row>
    <row r="34" spans="1:3" ht="22.5">
      <c r="A34" s="56" t="s">
        <v>76</v>
      </c>
      <c r="B34" s="56"/>
      <c r="C34" s="65">
        <v>1226</v>
      </c>
    </row>
    <row r="35" spans="1:3" ht="11.25">
      <c r="A35" s="56" t="s">
        <v>73</v>
      </c>
      <c r="B35" s="56"/>
      <c r="C35" s="65">
        <v>6188.5</v>
      </c>
    </row>
    <row r="37" ht="11.25">
      <c r="C37" s="51"/>
    </row>
    <row r="47" ht="11.25">
      <c r="C47" s="24"/>
    </row>
    <row r="51" ht="11.25">
      <c r="C51" s="24"/>
    </row>
    <row r="53" ht="11.25">
      <c r="C53" s="24"/>
    </row>
    <row r="54" ht="11.25">
      <c r="C54" s="24"/>
    </row>
  </sheetData>
  <sheetProtection/>
  <mergeCells count="2">
    <mergeCell ref="A23:C23"/>
    <mergeCell ref="A10:C10"/>
  </mergeCells>
  <conditionalFormatting sqref="C6:C9 C11:C22 C24:C35">
    <cfRule type="expression" priority="1" dxfId="5" stopIfTrue="1">
      <formula>#REF!&gt;$C6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24:C35 C11:C22 C5:C9">
      <formula1>0</formula1>
    </dataValidation>
  </dataValidations>
  <printOptions/>
  <pageMargins left="1.53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Witczak</dc:creator>
  <cp:keywords/>
  <dc:description/>
  <cp:lastModifiedBy>Joanna Witczak</cp:lastModifiedBy>
  <cp:lastPrinted>2011-11-08T09:33:02Z</cp:lastPrinted>
  <dcterms:created xsi:type="dcterms:W3CDTF">2011-10-19T08:26:53Z</dcterms:created>
  <dcterms:modified xsi:type="dcterms:W3CDTF">2012-12-04T13:19:47Z</dcterms:modified>
  <cp:category/>
  <cp:version/>
  <cp:contentType/>
  <cp:contentStatus/>
</cp:coreProperties>
</file>