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1" activeTab="5"/>
  </bookViews>
  <sheets>
    <sheet name="INSTRUKCJA DO REJESTRU " sheetId="1" r:id="rId1"/>
    <sheet name="DANE" sheetId="2" r:id="rId2"/>
    <sheet name="NIERUCHOMOŚCI" sheetId="3" r:id="rId3"/>
    <sheet name="RUCHOMOŚCI" sheetId="4" r:id="rId4"/>
    <sheet name="SPRZĘT ELEKTRONICZNY" sheetId="5" r:id="rId5"/>
    <sheet name="SPRZĘT PRZENOŚNY W KARETKACH" sheetId="6" r:id="rId6"/>
  </sheets>
  <definedNames>
    <definedName name="_xlnm.Print_Area" localSheetId="0">'INSTRUKCJA DO REJESTRU '!$B$1:$B$37</definedName>
    <definedName name="_xlnm.Print_Area" localSheetId="2">'NIERUCHOMOŚCI'!$A$2:$I$12</definedName>
    <definedName name="_xlnm.Print_Area" localSheetId="3">'RUCHOMOŚCI'!$A$2:$B$12</definedName>
    <definedName name="_xlnm.Print_Area" localSheetId="4">'SPRZĘT ELEKTRONICZNY'!$A$2:$F$50</definedName>
    <definedName name="_xlnm.Print_Area" localSheetId="5">'SPRZĘT PRZENOŚNY W KARETKACH'!$A$2:$C$36</definedName>
  </definedNames>
  <calcPr fullCalcOnLoad="1"/>
</workbook>
</file>

<file path=xl/sharedStrings.xml><?xml version="1.0" encoding="utf-8"?>
<sst xmlns="http://schemas.openxmlformats.org/spreadsheetml/2006/main" count="230" uniqueCount="135">
  <si>
    <t>INSTRUKCJA WYPEŁNIENIA REJESTRU MAJĄTKU</t>
  </si>
  <si>
    <t>ZASADY OGÓLNE</t>
  </si>
  <si>
    <t>- edycji podlegają tylko komórki zaznaczone kolorem żółtym</t>
  </si>
  <si>
    <t>- jeśli konieczna jest zmiana treści w komórce niepodlegającej edycji prosimy o kontakt telefoniczny lub mailowy z biurem Supra Brokers</t>
  </si>
  <si>
    <t>- wszystkie wpisane do rejestru dane powinny odzwierciedlać stan na dzień jego wypełniania</t>
  </si>
  <si>
    <t>- w każdej z pozycji do wypełnienia należy wpisać stan majątku widniejący w księgach rachunkowych, w przypadku gdy nie wszystkie pozycje z danej grupy będą zgłaszane do ubezpieczenia należy przekazać wykaz dla danej grupy z adnotacją jakiej grupy mienia dotyczy. Brak przekazania wykazu jest jednoznaczny z informacją, że dana grupa mienia zostaje włączona do ubezpieczenia w całości</t>
  </si>
  <si>
    <t xml:space="preserve">- wszelkie dane liczbowe wpisujemy bez spacji, przecinków (chyba że w znaczeniu groszy), "zł" oraz innych znaków - wpisanie cyfr z tymi znakami spowoduje iż program nie przyjmie danych </t>
  </si>
  <si>
    <t>- nie dokonujemy edycji w wierszach oznaczonych na szaro - samodzielnie dokonują zliczenia wpisanych wartości</t>
  </si>
  <si>
    <t>- w odniesieniu do każdej grupy mienia należy oznaczyć rodzaj wartości w jakiej będzie ono zgłoszone do ubezpieczenia - do wyboru z rozwijalnej listy: księgowa brutto, odtworzeniowa lub pierwsze ryzyko (szacunkowa kwota określana jako przewidywana maksymalna wysokość straty)</t>
  </si>
  <si>
    <t xml:space="preserve">
Mienie nie ujęte w niniejszym rejestrze majątku nie będzie objęte ochroną ubezpieczeniową.
Supra Brokers nie odpowiada za brak ochrony ubezpieczeniowej w przypadku wystąpienia szkody w mieniu nie objętym ubezpieczeniem z powodu niezgłoszenia w niniejszym rejestrze lub przekazania danych niezgodnych ze stanem faktycznym.
Prosimy o dostarczenie wypełnionej ankiety do dnia 17.10.2011r.
</t>
  </si>
  <si>
    <t xml:space="preserve">UWAGA!
Ze względu na powszechne obowiązywanie zasady proporcji przy ustalaniu wysokości odszkodowania, która mówi o tym, iż kiedy wskazana w umowie suma ubezpieczenia mienia jest niższa niż wartość mienia w dniu szkody, odszkodowanie zmniejsza się w takim stosunku, w jakim pozostaje zadeklarowana suma ubezpieczenia do wartości mienia w dniu szkody, sugerujemy ubezpieczenie wg wartości odtworzeniowej co ma na celu uniknięcie niedoubezpieczenia majątku. 
</t>
  </si>
  <si>
    <t>NIERUCHOMOŚCI</t>
  </si>
  <si>
    <t>Do rejestru wpisujemy:</t>
  </si>
  <si>
    <t>- wszystkie posiadane budynki i budowle zarówno własne jak i użytkowane na podstawie umów użyczenia, dzierżawy lub innych umów użytkowania, w przypadku których, jako użytkownicy, jesteście Państwo zobligowani do ich ubezpieczenia</t>
  </si>
  <si>
    <t>-  w przypadku użytkowania należy przy nazwie budynku lub budowli wpisać nazwę właściciela i rodzaj umowy użytkowania</t>
  </si>
  <si>
    <t xml:space="preserve">-w kolumnach "Konstrukcja wykonana z materiałów drewnianych?" i "Konstrukcja z płyt warstwowych z palnym wypełnieniem?" odpowiedź wybieramy z rozwijanej listy </t>
  </si>
  <si>
    <t>RUCHOMOŚCI</t>
  </si>
  <si>
    <t>- mienie ruchome bez względu na wiek za wyjątkiem sprzętu elektronicznego nie starszego niż 5 lat lub 10 lat w przypadku sprzętu medycznego ujmowanego w zakładce SPRZĘT ELEKTRONICZNY</t>
  </si>
  <si>
    <t>- w przypadku gotówki i środków obrotowych (stany magazynowe, apteczne, środki czystości, opał, materiały eksploatacyjne) należy wpisać przewidywany maksymalny stan dzienny</t>
  </si>
  <si>
    <t>Do rejestru nie wpisujemy:</t>
  </si>
  <si>
    <t>-  pojazdów podlegających ubezpieczeniom komunikacyjnym</t>
  </si>
  <si>
    <t>SPRZĘT ELEKTRONICZNY</t>
  </si>
  <si>
    <t>- sprzęt elektroniczny nie starszy  niż 5 lat (w przypadku sprzętu medycznego nie starszy niż 10 lat)</t>
  </si>
  <si>
    <t>- wymieniamy sprzęt imiennie z zastrzeżeniem, że można dokonywać wpisów zbiorczych dla sprzętów o jednakowych parametrach (patrz przykład wpisu zbiorczego)</t>
  </si>
  <si>
    <t>- przez sprzęt stacjonarny rozumie się: komputer, zestaw komputerowy, drukarkę, kserokopiarkę, centrala telefoniczna, fax, skaner, klimatyzator, system monitoringu, telewizory i monitory LCD lub LED, aparat USG, tomograf komputerowy itp.</t>
  </si>
  <si>
    <t>- przez sprzęt przenośny rozumie się: aparat fotograficzny, laptop, kamerę, rzutnik multimedialny, przenośny defibrylator itp.</t>
  </si>
  <si>
    <t>-w kolumnie "Przenośny/ stacjonarny/oprogramowanie (P/S/O)"  wybieramy z rozwijanej listy P lub S lub O</t>
  </si>
  <si>
    <t>- oprogramowanie OEM przypisane do konkretnego stanowiska komputerowego (nie można go przenosić między stanowiskami)</t>
  </si>
  <si>
    <t>-  sprzętu AGD</t>
  </si>
  <si>
    <t>UWAGA ! Ubezpieczenie sprzętu elektronicznego w systemie wszystkich ryzyk obejmuje swoim zakresem m.in. ubezpieczenie mienia od ognia i innych żywiołów. Celem uniknięcia podwójnego ubezpieczenia wartość wymienionego sprzętu elektronicznego musi być bezwzględnie odjęta z zakładki RUCHOMOŚCI.</t>
  </si>
  <si>
    <t>DANE</t>
  </si>
  <si>
    <t>NAZWA :</t>
  </si>
  <si>
    <t>Samodzielny Publiczny Zespół Zakładów Opieki Zdrowotnej w Zwoleniu</t>
  </si>
  <si>
    <t>ADRES</t>
  </si>
  <si>
    <t>Aleje Pokoju 5, 26-700 Zwoleń</t>
  </si>
  <si>
    <t>NIP</t>
  </si>
  <si>
    <t xml:space="preserve">    811-15-22-059</t>
  </si>
  <si>
    <t>REGON</t>
  </si>
  <si>
    <t>PKD</t>
  </si>
  <si>
    <t>RODZAJ PROWADZONEJ DZIAŁALNOŚCI</t>
  </si>
  <si>
    <t>WYKAZ WSZYSTKICH LOKALIZACJI, W KTÓRYCH PROWADZONA JEST DZIAŁALNOŚĆ</t>
  </si>
  <si>
    <t xml:space="preserve"> Przychodnia Rejonowa - Aleje Pokoju 5, 26-700 Zwoleń,</t>
  </si>
  <si>
    <t>   Szpital - ul. Jagiełły 12, 26-700 Zwoleń</t>
  </si>
  <si>
    <t>      Pogotowie Ratunkowe, Poradnia Chorób Płuc i Gruźlicy – ul. Ludowa 7, 26-700 Zwoleń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</si>
  <si>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</si>
  <si>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</si>
  <si>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</si>
  <si>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</si>
  <si>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</si>
  <si>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</si>
  <si>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</si>
  <si>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</si>
  <si>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>RAZEM</t>
  </si>
  <si>
    <t>Szpital</t>
  </si>
  <si>
    <t>Kuchnia i kotłownia</t>
  </si>
  <si>
    <t>Agregatorownia</t>
  </si>
  <si>
    <t>Przychodnia rejonowa</t>
  </si>
  <si>
    <t>Pogotowie ratunkowe i poradnia chorób płuc i gruźlicy</t>
  </si>
  <si>
    <t>Rodzaj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</si>
  <si>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</si>
  <si>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</si>
  <si>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</si>
  <si>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</si>
  <si>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</si>
  <si>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</si>
  <si>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</si>
  <si>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Nazwa sprzętu</t>
  </si>
  <si>
    <t>Rok produkcji</t>
  </si>
  <si>
    <t>Przenośny/ stacjonarny/oprogramowanie (P/S/O)</t>
  </si>
  <si>
    <t>Medyczny (TAK/NIE)</t>
  </si>
  <si>
    <t>Nr inwentarzowy/seryjny</t>
  </si>
  <si>
    <t>w tym stacjonarny</t>
  </si>
  <si>
    <t>w tym przenośny</t>
  </si>
  <si>
    <t>w tym oprogramowanie</t>
  </si>
  <si>
    <t>NIE</t>
  </si>
  <si>
    <t>BEZPŁATNE UŻYTKOWANIE</t>
  </si>
  <si>
    <t>6.</t>
  </si>
  <si>
    <t>Garaż</t>
  </si>
  <si>
    <t>S</t>
  </si>
  <si>
    <t>TAK</t>
  </si>
  <si>
    <t>DEFIBRYLATOR LIFEPAK 12 MODEL: VLP12-02-005333, NR FABR.: (SN) 32227069</t>
  </si>
  <si>
    <t>SPRZĘT RADIOLOGICZNY 7 MOŻL. TW. OBR. CYFROWYCH</t>
  </si>
  <si>
    <t>RESPIRATOR PARAPACK 200</t>
  </si>
  <si>
    <t>ENDOSKOP Z TOREM WIZYJNYM + OSPRZĘT</t>
  </si>
  <si>
    <t>APARAT USG</t>
  </si>
  <si>
    <t>KSEROKOPIARKA XEROX M 128</t>
  </si>
  <si>
    <t>ZESTAW MAGNETOTERAPII MAGNERW Z APLIKATORAMI</t>
  </si>
  <si>
    <t>APARAT EKG</t>
  </si>
  <si>
    <t>APARAT EKG (ZABIEGOWY)</t>
  </si>
  <si>
    <t>P</t>
  </si>
  <si>
    <t>ECHOKARDIOGRAF (O/W)</t>
  </si>
  <si>
    <t>VIDEO KAPILAROSKOP</t>
  </si>
  <si>
    <t>APARAT DO SEKWENCYJNEGO MASAŻU (REHABILITACJA)</t>
  </si>
  <si>
    <t>APARAT DO SONOTERAPII (REHABILITACJA)</t>
  </si>
  <si>
    <t>APARAT DO LASEROTERAPII (REHABILITACJA)</t>
  </si>
  <si>
    <t>WIRÓWKA (LABORATORIUM)</t>
  </si>
  <si>
    <t>KAPNOMETR (POGOTOWIE)</t>
  </si>
  <si>
    <t>ANALIZATOR COBAS (LABORATORIUM)</t>
  </si>
  <si>
    <t>ZINTEGROWANY SENSYTOMETR I DENSYTOMETR (RTG)</t>
  </si>
  <si>
    <t>ZESTAW KOMPUTEROWY (POKÓJ INFORMATYKA)</t>
  </si>
  <si>
    <t>449/11/INF</t>
  </si>
  <si>
    <t>ZESTAW KOMPUTEROWY (LABORATORIUM)</t>
  </si>
  <si>
    <t>449/11 L</t>
  </si>
  <si>
    <t>LAPTOP (POR K)</t>
  </si>
  <si>
    <t>449/K</t>
  </si>
  <si>
    <t>ZESTAW KOMPUTEROWY (DYREKCJA)</t>
  </si>
  <si>
    <t>449/DYR.</t>
  </si>
  <si>
    <t>ŚWIADCZENIE USŁUG MEDYCZNYCH</t>
  </si>
  <si>
    <t>ZESTAW KOMPUTEROWY - SERWER (POKÓJ INFORMATYKA)</t>
  </si>
  <si>
    <t>RESPIRATOR</t>
  </si>
  <si>
    <t>DEFIBRYLATOR LP 12</t>
  </si>
  <si>
    <t>DESTYLATOR (LABORATORIUM)</t>
  </si>
  <si>
    <t>8621Z</t>
  </si>
  <si>
    <t>wykaz wyposażenia pojazdu o nr rej.WZWW401</t>
  </si>
  <si>
    <t xml:space="preserve">Nosze podbierakowe </t>
  </si>
  <si>
    <t xml:space="preserve">Deska ortop. unieruch. pasy 4071204001 </t>
  </si>
  <si>
    <t xml:space="preserve">Krzesełko transportowe 3041033001 </t>
  </si>
  <si>
    <t xml:space="preserve">Krzesełko kardiologiczne Stryker 6252-L  </t>
  </si>
  <si>
    <t xml:space="preserve">Nosze Stryker M1 </t>
  </si>
  <si>
    <t>Pozostałe wyposażenie ambulansu</t>
  </si>
  <si>
    <t xml:space="preserve">Unieruchomienie kręgosłupa – kamizelka  </t>
  </si>
  <si>
    <t xml:space="preserve">Pulsoksymetr </t>
  </si>
  <si>
    <t xml:space="preserve">Resuscytator dla wszystkich grup wiekowych </t>
  </si>
  <si>
    <t xml:space="preserve">Materac próżniowy DA 02580 </t>
  </si>
  <si>
    <t xml:space="preserve">Ciśnieniomierz zegarowy ścienny HS – 60C </t>
  </si>
  <si>
    <t xml:space="preserve">Ssak transportowy </t>
  </si>
  <si>
    <t>wykaz wyposażenia pojazdu o nr rej.WZWW402</t>
  </si>
  <si>
    <t xml:space="preserve">Komplet pasów unieruchamiających </t>
  </si>
  <si>
    <t>Ciśnieniomierz zegarowy ścienny HS – 60C</t>
  </si>
  <si>
    <t xml:space="preserve">Defibrylator LP 12 </t>
  </si>
  <si>
    <t xml:space="preserve">Wartość </t>
  </si>
  <si>
    <t>Zwoleń, Ul. Jagiełły 12</t>
  </si>
  <si>
    <t>Zwoleń, Ul. Aleja Pokoju 5</t>
  </si>
  <si>
    <t>Zwoleń, Ul. Ludowa 7</t>
  </si>
  <si>
    <t>zał. nr 8 do SIWZ 188/30/11/2011/NO/Zwoleń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</si>
</sst>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 wrapText="1"/>
    </xf>
    <xf numFmtId="0" fontId="19" fillId="24" borderId="0" xfId="0" applyNumberFormat="1" applyFont="1" applyFill="1" applyAlignment="1">
      <alignment vertical="center" wrapText="1"/>
    </xf>
    <xf numFmtId="0" fontId="22" fillId="24" borderId="0" xfId="0" applyFont="1" applyFill="1" applyAlignment="1">
      <alignment vertical="center"/>
    </xf>
    <xf numFmtId="0" fontId="21" fillId="0" borderId="10" xfId="0" applyFont="1" applyBorder="1" applyAlignment="1">
      <alignment horizontal="left" wrapText="1"/>
    </xf>
    <xf numFmtId="0" fontId="23" fillId="0" borderId="0" xfId="0" applyFont="1" applyBorder="1" applyAlignment="1">
      <alignment horizontal="justify" wrapText="1"/>
    </xf>
    <xf numFmtId="0" fontId="22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justify" vertical="center"/>
    </xf>
    <xf numFmtId="0" fontId="19" fillId="24" borderId="0" xfId="0" applyFont="1" applyFill="1" applyAlignment="1">
      <alignment horizontal="justify" vertic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wrapText="1"/>
    </xf>
    <xf numFmtId="0" fontId="25" fillId="24" borderId="12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25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6" fillId="24" borderId="0" xfId="0" applyFont="1" applyFill="1" applyBorder="1" applyAlignment="1">
      <alignment vertical="center" wrapText="1"/>
    </xf>
    <xf numFmtId="0" fontId="26" fillId="24" borderId="0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 vertical="center" wrapText="1"/>
      <protection locked="0"/>
    </xf>
    <xf numFmtId="0" fontId="26" fillId="24" borderId="0" xfId="0" applyFont="1" applyFill="1" applyBorder="1" applyAlignment="1" applyProtection="1">
      <alignment horizontal="right" vertical="center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right" vertical="center" wrapText="1"/>
      <protection locked="0"/>
    </xf>
    <xf numFmtId="0" fontId="27" fillId="24" borderId="0" xfId="0" applyFont="1" applyFill="1" applyBorder="1" applyAlignment="1" applyProtection="1">
      <alignment vertical="center" wrapText="1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11" xfId="0" applyFont="1" applyFill="1" applyBorder="1" applyAlignment="1" applyProtection="1">
      <alignment horizontal="center" vertical="center" wrapText="1"/>
      <protection/>
    </xf>
    <xf numFmtId="0" fontId="27" fillId="20" borderId="11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vertical="center" wrapText="1"/>
    </xf>
    <xf numFmtId="0" fontId="27" fillId="21" borderId="11" xfId="0" applyFont="1" applyFill="1" applyBorder="1" applyAlignment="1" applyProtection="1">
      <alignment horizontal="center" vertical="center" wrapText="1"/>
      <protection/>
    </xf>
    <xf numFmtId="0" fontId="27" fillId="21" borderId="15" xfId="0" applyFont="1" applyFill="1" applyBorder="1" applyAlignment="1" applyProtection="1">
      <alignment horizontal="center" vertical="center" wrapText="1"/>
      <protection locked="0"/>
    </xf>
    <xf numFmtId="2" fontId="27" fillId="21" borderId="11" xfId="0" applyNumberFormat="1" applyFont="1" applyFill="1" applyBorder="1" applyAlignment="1" applyProtection="1">
      <alignment horizontal="right" vertical="center" wrapText="1"/>
      <protection/>
    </xf>
    <xf numFmtId="2" fontId="27" fillId="21" borderId="11" xfId="0" applyNumberFormat="1" applyFont="1" applyFill="1" applyBorder="1" applyAlignment="1" applyProtection="1">
      <alignment horizontal="center" vertical="center" wrapText="1"/>
      <protection locked="0"/>
    </xf>
    <xf numFmtId="2" fontId="27" fillId="21" borderId="11" xfId="0" applyNumberFormat="1" applyFont="1" applyFill="1" applyBorder="1" applyAlignment="1" applyProtection="1">
      <alignment horizontal="right" vertical="center" wrapText="1"/>
      <protection locked="0"/>
    </xf>
    <xf numFmtId="4" fontId="27" fillId="21" borderId="11" xfId="0" applyNumberFormat="1" applyFont="1" applyFill="1" applyBorder="1" applyAlignment="1" applyProtection="1">
      <alignment horizontal="right" vertical="center" wrapText="1"/>
      <protection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  <protection locked="0"/>
    </xf>
    <xf numFmtId="4" fontId="26" fillId="24" borderId="0" xfId="0" applyNumberFormat="1" applyFont="1" applyFill="1" applyBorder="1" applyAlignment="1" applyProtection="1">
      <alignment horizontal="right" vertical="center" wrapText="1"/>
      <protection/>
    </xf>
    <xf numFmtId="4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right" vertical="center" wrapText="1"/>
      <protection/>
    </xf>
    <xf numFmtId="0" fontId="27" fillId="24" borderId="0" xfId="0" applyFont="1" applyFill="1" applyBorder="1" applyAlignment="1" applyProtection="1">
      <alignment horizontal="right" vertical="center" wrapText="1"/>
      <protection locked="0"/>
    </xf>
    <xf numFmtId="0" fontId="27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 applyProtection="1">
      <alignment vertical="center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4" fontId="27" fillId="24" borderId="0" xfId="0" applyNumberFormat="1" applyFont="1" applyFill="1" applyBorder="1" applyAlignment="1" applyProtection="1">
      <alignment horizontal="right" vertical="center" wrapText="1"/>
      <protection/>
    </xf>
    <xf numFmtId="4" fontId="27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27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24" borderId="0" xfId="0" applyFont="1" applyFill="1" applyBorder="1" applyAlignment="1">
      <alignment vertical="center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1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 applyProtection="1">
      <alignment horizontal="center" vertical="center" wrapText="1"/>
      <protection/>
    </xf>
    <xf numFmtId="49" fontId="28" fillId="24" borderId="0" xfId="0" applyNumberFormat="1" applyFont="1" applyFill="1" applyAlignment="1" applyProtection="1">
      <alignment horizontal="center" vertical="center" wrapText="1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49" fontId="29" fillId="24" borderId="0" xfId="0" applyNumberFormat="1" applyFont="1" applyFill="1" applyAlignment="1" applyProtection="1">
      <alignment horizontal="center" vertical="center" wrapText="1"/>
      <protection/>
    </xf>
    <xf numFmtId="0" fontId="29" fillId="20" borderId="11" xfId="0" applyFont="1" applyFill="1" applyBorder="1" applyAlignment="1" applyProtection="1">
      <alignment horizontal="center" vertical="center" wrapText="1"/>
      <protection/>
    </xf>
    <xf numFmtId="49" fontId="29" fillId="20" borderId="11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/>
    </xf>
    <xf numFmtId="0" fontId="29" fillId="21" borderId="11" xfId="0" applyFont="1" applyFill="1" applyBorder="1" applyAlignment="1" applyProtection="1">
      <alignment horizontal="left" vertical="center" wrapText="1"/>
      <protection/>
    </xf>
    <xf numFmtId="0" fontId="28" fillId="21" borderId="11" xfId="0" applyFont="1" applyFill="1" applyBorder="1" applyAlignment="1" applyProtection="1">
      <alignment horizontal="center" vertical="center" wrapText="1"/>
      <protection/>
    </xf>
    <xf numFmtId="49" fontId="28" fillId="21" borderId="11" xfId="0" applyNumberFormat="1" applyFont="1" applyFill="1" applyBorder="1" applyAlignment="1" applyProtection="1">
      <alignment horizontal="center" vertical="center" wrapText="1"/>
      <protection/>
    </xf>
    <xf numFmtId="4" fontId="27" fillId="21" borderId="11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6" fillId="24" borderId="16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44" fontId="1" fillId="0" borderId="11" xfId="60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  <protection/>
    </xf>
    <xf numFmtId="0" fontId="27" fillId="21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8"/>
      </font>
    </dxf>
    <dxf>
      <font>
        <b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7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3.375" style="1" customWidth="1"/>
    <col min="2" max="2" width="119.25390625" style="1" customWidth="1"/>
    <col min="3" max="3" width="9.75390625" style="1" customWidth="1"/>
    <col min="4" max="16384" width="9.125" style="1" customWidth="1"/>
  </cols>
  <sheetData>
    <row r="1" ht="29.25" customHeight="1">
      <c r="B1" s="2" t="s">
        <v>0</v>
      </c>
    </row>
    <row r="2" ht="22.5" customHeight="1">
      <c r="B2" s="3" t="s">
        <v>1</v>
      </c>
    </row>
    <row r="3" ht="12.75">
      <c r="B3" s="4" t="s">
        <v>2</v>
      </c>
    </row>
    <row r="4" ht="12.75">
      <c r="B4" s="4" t="s">
        <v>3</v>
      </c>
    </row>
    <row r="5" ht="12.75">
      <c r="B5" s="4" t="s">
        <v>4</v>
      </c>
    </row>
    <row r="6" spans="2:3" ht="38.25">
      <c r="B6" s="5" t="s">
        <v>5</v>
      </c>
      <c r="C6" s="5"/>
    </row>
    <row r="7" ht="25.5">
      <c r="B7" s="4" t="s">
        <v>6</v>
      </c>
    </row>
    <row r="8" ht="12.75">
      <c r="B8" s="4" t="s">
        <v>7</v>
      </c>
    </row>
    <row r="9" ht="25.5">
      <c r="B9" s="4" t="s">
        <v>8</v>
      </c>
    </row>
    <row r="10" ht="12.75">
      <c r="B10" s="4"/>
    </row>
    <row r="11" s="6" customFormat="1" ht="102">
      <c r="B11" s="7" t="s">
        <v>9</v>
      </c>
    </row>
    <row r="12" s="6" customFormat="1" ht="12.75">
      <c r="B12" s="8"/>
    </row>
    <row r="13" ht="89.25">
      <c r="B13" s="9" t="s">
        <v>10</v>
      </c>
    </row>
    <row r="14" ht="12.75">
      <c r="B14" s="10" t="s">
        <v>11</v>
      </c>
    </row>
    <row r="15" ht="26.25" customHeight="1">
      <c r="B15" s="10" t="s">
        <v>12</v>
      </c>
    </row>
    <row r="16" ht="25.5">
      <c r="B16" s="4" t="s">
        <v>13</v>
      </c>
    </row>
    <row r="17" spans="2:3" ht="12.75">
      <c r="B17" s="4" t="s">
        <v>14</v>
      </c>
      <c r="C17" s="11"/>
    </row>
    <row r="18" spans="2:3" ht="27.75" customHeight="1">
      <c r="B18" s="4" t="s">
        <v>15</v>
      </c>
      <c r="C18" s="11"/>
    </row>
    <row r="19" ht="12.75">
      <c r="B19" s="12"/>
    </row>
    <row r="20" ht="12.75">
      <c r="B20" s="13" t="s">
        <v>16</v>
      </c>
    </row>
    <row r="21" ht="12.75">
      <c r="B21" s="13" t="s">
        <v>12</v>
      </c>
    </row>
    <row r="22" spans="2:3" ht="25.5">
      <c r="B22" s="14" t="s">
        <v>17</v>
      </c>
      <c r="C22" s="11"/>
    </row>
    <row r="23" spans="2:3" ht="25.5">
      <c r="B23" s="14" t="s">
        <v>18</v>
      </c>
      <c r="C23" s="11"/>
    </row>
    <row r="24" spans="2:3" ht="12.75">
      <c r="B24" s="13" t="s">
        <v>19</v>
      </c>
      <c r="C24" s="11"/>
    </row>
    <row r="25" spans="2:3" ht="12.75">
      <c r="B25" s="14" t="s">
        <v>20</v>
      </c>
      <c r="C25" s="11"/>
    </row>
    <row r="26" ht="12.75">
      <c r="B26" s="13"/>
    </row>
    <row r="27" ht="12.75">
      <c r="B27" s="13" t="s">
        <v>21</v>
      </c>
    </row>
    <row r="28" ht="12.75">
      <c r="B28" s="13" t="s">
        <v>12</v>
      </c>
    </row>
    <row r="29" ht="12.75">
      <c r="B29" s="14" t="s">
        <v>22</v>
      </c>
    </row>
    <row r="30" ht="25.5">
      <c r="B30" s="14" t="s">
        <v>23</v>
      </c>
    </row>
    <row r="31" ht="25.5">
      <c r="B31" s="14" t="s">
        <v>24</v>
      </c>
    </row>
    <row r="32" ht="12.75">
      <c r="B32" s="14" t="s">
        <v>25</v>
      </c>
    </row>
    <row r="33" ht="12.75">
      <c r="B33" s="4" t="s">
        <v>26</v>
      </c>
    </row>
    <row r="34" spans="2:3" ht="12.75">
      <c r="B34" s="4" t="s">
        <v>27</v>
      </c>
      <c r="C34" s="11"/>
    </row>
    <row r="35" ht="12.75">
      <c r="B35" s="13" t="s">
        <v>19</v>
      </c>
    </row>
    <row r="36" ht="12.75">
      <c r="B36" s="14" t="s">
        <v>28</v>
      </c>
    </row>
    <row r="37" ht="38.25">
      <c r="B37" s="14" t="s">
        <v>29</v>
      </c>
    </row>
  </sheetData>
  <sheetProtection/>
  <printOptions horizontalCentered="1"/>
  <pageMargins left="0.39375" right="0.39375" top="0.39375" bottom="0.5902777777777778" header="0.5118055555555555" footer="0.5118055555555555"/>
  <pageSetup horizontalDpi="300" verticalDpi="3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4.375" style="15" customWidth="1"/>
    <col min="2" max="2" width="68.75390625" style="94" customWidth="1"/>
    <col min="3" max="16384" width="9.125" style="15" customWidth="1"/>
  </cols>
  <sheetData>
    <row r="1" ht="15.75">
      <c r="A1" s="109" t="s">
        <v>134</v>
      </c>
    </row>
    <row r="2" spans="1:2" ht="12.75">
      <c r="A2" s="16"/>
      <c r="B2" s="88" t="s">
        <v>30</v>
      </c>
    </row>
    <row r="3" spans="1:2" ht="12.75">
      <c r="A3" s="17" t="s">
        <v>31</v>
      </c>
      <c r="B3" s="89" t="s">
        <v>32</v>
      </c>
    </row>
    <row r="4" spans="1:2" ht="12.75">
      <c r="A4" s="18" t="s">
        <v>33</v>
      </c>
      <c r="B4" s="90" t="s">
        <v>34</v>
      </c>
    </row>
    <row r="5" spans="1:2" ht="12.75">
      <c r="A5" s="18" t="s">
        <v>35</v>
      </c>
      <c r="B5" s="90" t="s">
        <v>36</v>
      </c>
    </row>
    <row r="6" spans="1:2" ht="12.75">
      <c r="A6" s="18" t="s">
        <v>37</v>
      </c>
      <c r="B6" s="90">
        <v>670204896</v>
      </c>
    </row>
    <row r="7" spans="1:2" ht="12.75">
      <c r="A7" s="18" t="s">
        <v>38</v>
      </c>
      <c r="B7" s="91" t="s">
        <v>112</v>
      </c>
    </row>
    <row r="8" spans="1:2" s="20" customFormat="1" ht="12.75">
      <c r="A8" s="19" t="s">
        <v>39</v>
      </c>
      <c r="B8" s="92" t="s">
        <v>107</v>
      </c>
    </row>
    <row r="9" spans="1:2" ht="25.5">
      <c r="A9" s="21" t="s">
        <v>40</v>
      </c>
      <c r="B9" s="90" t="s">
        <v>41</v>
      </c>
    </row>
    <row r="10" spans="1:2" ht="12.75">
      <c r="A10" s="22"/>
      <c r="B10" s="93" t="s">
        <v>42</v>
      </c>
    </row>
    <row r="11" spans="1:2" ht="25.5">
      <c r="A11" s="22"/>
      <c r="B11" s="93" t="s">
        <v>43</v>
      </c>
    </row>
    <row r="12" spans="1:2" ht="12.75">
      <c r="A12" s="22"/>
      <c r="B12" s="93"/>
    </row>
    <row r="13" spans="1:2" ht="12.75">
      <c r="A13" s="22"/>
      <c r="B13" s="93"/>
    </row>
    <row r="14" spans="1:2" ht="12.75">
      <c r="A14" s="22"/>
      <c r="B14" s="93"/>
    </row>
    <row r="15" spans="1:2" ht="12.75">
      <c r="A15" s="22"/>
      <c r="B15" s="93"/>
    </row>
    <row r="16" spans="1:2" ht="12.75">
      <c r="A16" s="22"/>
      <c r="B16" s="93"/>
    </row>
    <row r="17" spans="1:2" ht="12.75">
      <c r="A17" s="22"/>
      <c r="B17" s="93"/>
    </row>
    <row r="18" spans="1:2" ht="12.75">
      <c r="A18" s="22"/>
      <c r="B18" s="93"/>
    </row>
    <row r="19" spans="1:2" ht="12.75">
      <c r="A19" s="22"/>
      <c r="B19" s="93"/>
    </row>
    <row r="20" spans="1:2" ht="12.75">
      <c r="A20" s="22"/>
      <c r="B20" s="93"/>
    </row>
    <row r="21" spans="1:2" ht="12.75">
      <c r="A21" s="22"/>
      <c r="B21" s="93"/>
    </row>
    <row r="22" spans="1:2" ht="12.75">
      <c r="A22" s="23"/>
      <c r="B22" s="93"/>
    </row>
    <row r="23" spans="1:2" ht="12.75">
      <c r="A23" s="23"/>
      <c r="B23" s="93"/>
    </row>
    <row r="24" spans="1:2" ht="12.75">
      <c r="A24" s="23"/>
      <c r="B24" s="93"/>
    </row>
    <row r="25" spans="1:2" ht="12.75">
      <c r="A25" s="23"/>
      <c r="B25" s="93"/>
    </row>
    <row r="26" spans="1:2" ht="12.75">
      <c r="A26" s="23"/>
      <c r="B26" s="93"/>
    </row>
    <row r="27" spans="1:2" ht="12.75">
      <c r="A27" s="23"/>
      <c r="B27" s="93"/>
    </row>
    <row r="28" spans="1:2" ht="12.75">
      <c r="A28" s="23"/>
      <c r="B28" s="93"/>
    </row>
    <row r="29" spans="1:2" ht="12.75">
      <c r="A29" s="23"/>
      <c r="B29" s="93"/>
    </row>
    <row r="30" spans="1:2" ht="12.75">
      <c r="A30" s="23"/>
      <c r="B30" s="93"/>
    </row>
    <row r="31" spans="1:2" ht="12.75">
      <c r="A31" s="24"/>
      <c r="B31" s="93"/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C4" sqref="C4"/>
    </sheetView>
  </sheetViews>
  <sheetFormatPr defaultColWidth="9.00390625" defaultRowHeight="15" customHeight="1"/>
  <cols>
    <col min="1" max="1" width="3.375" style="25" customWidth="1"/>
    <col min="2" max="2" width="32.25390625" style="26" customWidth="1"/>
    <col min="3" max="3" width="19.00390625" style="26" customWidth="1"/>
    <col min="4" max="4" width="19.00390625" style="27" customWidth="1"/>
    <col min="5" max="5" width="7.00390625" style="26" customWidth="1"/>
    <col min="6" max="6" width="7.00390625" style="28" customWidth="1"/>
    <col min="7" max="7" width="27.875" style="29" customWidth="1"/>
    <col min="8" max="8" width="15.125" style="30" customWidth="1"/>
    <col min="9" max="9" width="11.75390625" style="27" customWidth="1"/>
    <col min="10" max="16384" width="9.125" style="25" customWidth="1"/>
  </cols>
  <sheetData>
    <row r="1" ht="15" customHeight="1">
      <c r="B1" s="26" t="s">
        <v>134</v>
      </c>
    </row>
    <row r="2" ht="42" customHeight="1" thickBot="1">
      <c r="B2" s="31" t="str">
        <f>DANE!B3</f>
        <v>Samodzielny Publiczny Zespół Zakładów Opieki Zdrowotnej w Zwoleniu</v>
      </c>
    </row>
    <row r="3" spans="2:9" ht="15" customHeight="1" thickBot="1">
      <c r="B3" s="32"/>
      <c r="I3" s="104">
        <v>2011</v>
      </c>
    </row>
    <row r="4" ht="15" customHeight="1">
      <c r="B4" s="31"/>
    </row>
    <row r="5" spans="1:9" s="36" customFormat="1" ht="45" customHeight="1">
      <c r="A5" s="33" t="s">
        <v>44</v>
      </c>
      <c r="B5" s="34" t="s">
        <v>45</v>
      </c>
      <c r="C5" s="34" t="s">
        <v>46</v>
      </c>
      <c r="D5" s="35" t="s">
        <v>47</v>
      </c>
      <c r="E5" s="34" t="s">
        <v>48</v>
      </c>
      <c r="F5" s="34" t="s">
        <v>49</v>
      </c>
      <c r="G5" s="35" t="s">
        <v>50</v>
      </c>
      <c r="H5" s="35" t="s">
        <v>51</v>
      </c>
      <c r="I5" s="35" t="s">
        <v>130</v>
      </c>
    </row>
    <row r="6" spans="1:9" ht="15" customHeight="1">
      <c r="A6" s="37"/>
      <c r="B6" s="105" t="s">
        <v>52</v>
      </c>
      <c r="C6" s="105"/>
      <c r="D6" s="39"/>
      <c r="E6" s="38"/>
      <c r="F6" s="40"/>
      <c r="G6" s="41"/>
      <c r="H6" s="42"/>
      <c r="I6" s="43">
        <f>SUM(I7:I31)</f>
        <v>1613136.0399999998</v>
      </c>
    </row>
    <row r="7" spans="1:9" s="44" customFormat="1" ht="24.75" customHeight="1">
      <c r="A7" s="81">
        <v>1</v>
      </c>
      <c r="B7" s="82" t="s">
        <v>53</v>
      </c>
      <c r="C7" s="82" t="s">
        <v>131</v>
      </c>
      <c r="D7" s="83" t="s">
        <v>75</v>
      </c>
      <c r="E7" s="84">
        <v>1970</v>
      </c>
      <c r="F7" s="85">
        <v>3</v>
      </c>
      <c r="G7" s="86" t="s">
        <v>74</v>
      </c>
      <c r="H7" s="86" t="s">
        <v>74</v>
      </c>
      <c r="I7" s="80">
        <v>528174.42</v>
      </c>
    </row>
    <row r="8" spans="1:9" s="44" customFormat="1" ht="24.75" customHeight="1">
      <c r="A8" s="81">
        <v>2</v>
      </c>
      <c r="B8" s="82" t="s">
        <v>54</v>
      </c>
      <c r="C8" s="82" t="s">
        <v>131</v>
      </c>
      <c r="D8" s="83" t="s">
        <v>75</v>
      </c>
      <c r="E8" s="84">
        <v>1986</v>
      </c>
      <c r="F8" s="85">
        <v>1</v>
      </c>
      <c r="G8" s="87" t="s">
        <v>74</v>
      </c>
      <c r="H8" s="87" t="s">
        <v>74</v>
      </c>
      <c r="I8" s="80">
        <v>250269.58</v>
      </c>
    </row>
    <row r="9" spans="1:9" s="44" customFormat="1" ht="24.75" customHeight="1">
      <c r="A9" s="81">
        <v>3</v>
      </c>
      <c r="B9" s="82" t="s">
        <v>55</v>
      </c>
      <c r="C9" s="82" t="s">
        <v>131</v>
      </c>
      <c r="D9" s="83" t="s">
        <v>75</v>
      </c>
      <c r="E9" s="84">
        <v>1984</v>
      </c>
      <c r="F9" s="85">
        <v>1</v>
      </c>
      <c r="G9" s="87" t="s">
        <v>74</v>
      </c>
      <c r="H9" s="87" t="s">
        <v>74</v>
      </c>
      <c r="I9" s="80">
        <v>3531.02</v>
      </c>
    </row>
    <row r="10" spans="1:9" s="44" customFormat="1" ht="24.75" customHeight="1">
      <c r="A10" s="81">
        <v>4</v>
      </c>
      <c r="B10" s="82" t="s">
        <v>56</v>
      </c>
      <c r="C10" s="82" t="s">
        <v>132</v>
      </c>
      <c r="D10" s="83" t="s">
        <v>75</v>
      </c>
      <c r="E10" s="84">
        <v>1978</v>
      </c>
      <c r="F10" s="85">
        <v>3</v>
      </c>
      <c r="G10" s="87" t="s">
        <v>74</v>
      </c>
      <c r="H10" s="87" t="s">
        <v>74</v>
      </c>
      <c r="I10" s="80">
        <v>644659.36</v>
      </c>
    </row>
    <row r="11" spans="1:9" s="44" customFormat="1" ht="24.75" customHeight="1">
      <c r="A11" s="81">
        <v>5</v>
      </c>
      <c r="B11" s="82" t="s">
        <v>57</v>
      </c>
      <c r="C11" s="82" t="s">
        <v>133</v>
      </c>
      <c r="D11" s="83" t="s">
        <v>75</v>
      </c>
      <c r="E11" s="84">
        <v>1928</v>
      </c>
      <c r="F11" s="85">
        <v>1</v>
      </c>
      <c r="G11" s="87" t="s">
        <v>74</v>
      </c>
      <c r="H11" s="87" t="s">
        <v>74</v>
      </c>
      <c r="I11" s="80">
        <v>70322.68</v>
      </c>
    </row>
    <row r="12" spans="1:9" s="45" customFormat="1" ht="24.75" customHeight="1">
      <c r="A12" s="83" t="s">
        <v>76</v>
      </c>
      <c r="B12" s="83" t="s">
        <v>77</v>
      </c>
      <c r="C12" s="83" t="s">
        <v>133</v>
      </c>
      <c r="D12" s="83" t="s">
        <v>75</v>
      </c>
      <c r="E12" s="86">
        <v>2009</v>
      </c>
      <c r="F12" s="86">
        <v>1</v>
      </c>
      <c r="G12" s="86" t="s">
        <v>74</v>
      </c>
      <c r="H12" s="86" t="s">
        <v>74</v>
      </c>
      <c r="I12" s="80">
        <v>116178.98</v>
      </c>
    </row>
    <row r="13" spans="6:8" ht="15" customHeight="1">
      <c r="F13" s="46"/>
      <c r="G13" s="47"/>
      <c r="H13" s="48"/>
    </row>
    <row r="14" spans="6:8" ht="15" customHeight="1">
      <c r="F14" s="46"/>
      <c r="G14" s="47"/>
      <c r="H14" s="48"/>
    </row>
    <row r="15" spans="6:8" ht="15" customHeight="1">
      <c r="F15" s="46"/>
      <c r="G15" s="47"/>
      <c r="H15" s="48"/>
    </row>
    <row r="16" spans="6:8" ht="15" customHeight="1">
      <c r="F16" s="46"/>
      <c r="G16" s="47"/>
      <c r="H16" s="48"/>
    </row>
    <row r="17" spans="6:8" ht="15" customHeight="1">
      <c r="F17" s="46"/>
      <c r="G17" s="47"/>
      <c r="H17" s="48"/>
    </row>
    <row r="18" spans="3:8" ht="15" customHeight="1">
      <c r="C18" s="55"/>
      <c r="D18" s="56"/>
      <c r="F18" s="46"/>
      <c r="G18" s="47"/>
      <c r="H18" s="48"/>
    </row>
    <row r="19" spans="6:8" ht="15" customHeight="1">
      <c r="F19" s="46"/>
      <c r="G19" s="47"/>
      <c r="H19" s="48"/>
    </row>
    <row r="20" spans="6:8" ht="15" customHeight="1">
      <c r="F20" s="46"/>
      <c r="G20" s="47"/>
      <c r="H20" s="48"/>
    </row>
    <row r="21" spans="2:9" ht="15" customHeight="1">
      <c r="B21" s="49"/>
      <c r="C21" s="49"/>
      <c r="D21" s="50"/>
      <c r="E21" s="49"/>
      <c r="F21" s="51"/>
      <c r="G21" s="50"/>
      <c r="H21" s="52"/>
      <c r="I21" s="50"/>
    </row>
    <row r="22" spans="6:8" ht="15" customHeight="1">
      <c r="F22" s="46"/>
      <c r="G22" s="47"/>
      <c r="H22" s="48"/>
    </row>
    <row r="23" spans="6:8" ht="15" customHeight="1">
      <c r="F23" s="46"/>
      <c r="G23" s="47"/>
      <c r="H23" s="48"/>
    </row>
    <row r="24" spans="6:8" ht="15" customHeight="1">
      <c r="F24" s="46"/>
      <c r="G24" s="47"/>
      <c r="H24" s="48"/>
    </row>
    <row r="25" spans="2:9" ht="15" customHeight="1">
      <c r="B25" s="49"/>
      <c r="C25" s="49"/>
      <c r="D25" s="50"/>
      <c r="E25" s="49"/>
      <c r="F25" s="51"/>
      <c r="G25" s="50"/>
      <c r="H25" s="52"/>
      <c r="I25" s="50"/>
    </row>
    <row r="26" spans="6:8" ht="15" customHeight="1">
      <c r="F26" s="46"/>
      <c r="G26" s="47"/>
      <c r="H26" s="48"/>
    </row>
    <row r="27" spans="2:9" ht="15" customHeight="1">
      <c r="B27" s="49"/>
      <c r="C27" s="49"/>
      <c r="D27" s="50"/>
      <c r="E27" s="49"/>
      <c r="F27" s="51"/>
      <c r="G27" s="50"/>
      <c r="H27" s="52"/>
      <c r="I27" s="50"/>
    </row>
    <row r="28" spans="2:9" ht="15" customHeight="1">
      <c r="B28" s="49"/>
      <c r="C28" s="49"/>
      <c r="D28" s="50"/>
      <c r="E28" s="49"/>
      <c r="F28" s="51"/>
      <c r="G28" s="50"/>
      <c r="H28" s="52"/>
      <c r="I28" s="50"/>
    </row>
    <row r="29" spans="6:8" ht="15" customHeight="1">
      <c r="F29" s="46"/>
      <c r="G29" s="47"/>
      <c r="H29" s="48"/>
    </row>
    <row r="30" spans="6:8" ht="15" customHeight="1">
      <c r="F30" s="46"/>
      <c r="G30" s="47"/>
      <c r="H30" s="48"/>
    </row>
    <row r="31" spans="6:8" ht="15" customHeight="1">
      <c r="F31" s="46"/>
      <c r="G31" s="47"/>
      <c r="H31" s="48"/>
    </row>
    <row r="32" spans="2:9" ht="15" customHeight="1">
      <c r="B32" s="57"/>
      <c r="C32" s="57"/>
      <c r="D32" s="29"/>
      <c r="E32" s="57"/>
      <c r="F32" s="58"/>
      <c r="G32" s="59"/>
      <c r="H32" s="60"/>
      <c r="I32" s="29"/>
    </row>
  </sheetData>
  <sheetProtection/>
  <mergeCells count="1">
    <mergeCell ref="B6:C6"/>
  </mergeCells>
  <conditionalFormatting sqref="I7:I12">
    <cfRule type="expression" priority="1" dxfId="2" stopIfTrue="1">
      <formula>$I7&lt;#REF!</formula>
    </cfRule>
  </conditionalFormatting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6:I12">
      <formula1>0</formula1>
    </dataValidation>
    <dataValidation type="list" allowBlank="1" showErrorMessage="1" sqref="H7:H12">
      <formula1>"TAK,NIE"</formula1>
      <formula2>0</formula2>
    </dataValidation>
    <dataValidation type="list" allowBlank="1" showErrorMessage="1" sqref="G7:G12">
      <formula1>"TAK,TAK ZABEZPIECZONYCH OGNIOODPORNIE,NIE"</formula1>
      <formula2>0</formula2>
    </dataValidation>
    <dataValidation type="list" allowBlank="1" showErrorMessage="1" sqref="D7:D12">
      <formula1>"WŁASNOŚĆ,NAJEM,DZIERŻAWA,BEZPŁATNE UŻYTKOWANIE,INNE"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9.625" style="25" customWidth="1"/>
    <col min="2" max="2" width="12.75390625" style="27" customWidth="1"/>
    <col min="3" max="16384" width="9.125" style="25" customWidth="1"/>
  </cols>
  <sheetData>
    <row r="1" ht="11.25">
      <c r="A1" s="25" t="s">
        <v>134</v>
      </c>
    </row>
    <row r="2" ht="22.5">
      <c r="A2" s="53" t="str">
        <f>DANE!B3</f>
        <v>Samodzielny Publiczny Zespół Zakładów Opieki Zdrowotnej w Zwoleniu</v>
      </c>
    </row>
    <row r="3" spans="1:2" ht="18" customHeight="1">
      <c r="A3" s="61"/>
      <c r="B3" s="62">
        <v>2011</v>
      </c>
    </row>
    <row r="4" ht="18" customHeight="1">
      <c r="A4" s="53"/>
    </row>
    <row r="5" spans="1:2" ht="11.25">
      <c r="A5" s="33" t="s">
        <v>58</v>
      </c>
      <c r="B5" s="35" t="s">
        <v>130</v>
      </c>
    </row>
    <row r="6" spans="1:2" ht="15" customHeight="1">
      <c r="A6" s="63" t="s">
        <v>59</v>
      </c>
      <c r="B6" s="43">
        <f>SUM(B7:B12)</f>
        <v>743894.89</v>
      </c>
    </row>
    <row r="7" spans="1:2" ht="15" customHeight="1">
      <c r="A7" s="64" t="s">
        <v>60</v>
      </c>
      <c r="B7" s="80">
        <v>44895.54</v>
      </c>
    </row>
    <row r="8" spans="1:2" ht="15" customHeight="1">
      <c r="A8" s="64" t="s">
        <v>61</v>
      </c>
      <c r="B8" s="80">
        <v>4158.18</v>
      </c>
    </row>
    <row r="9" spans="1:2" ht="15" customHeight="1">
      <c r="A9" s="64" t="s">
        <v>62</v>
      </c>
      <c r="B9" s="80">
        <v>0</v>
      </c>
    </row>
    <row r="10" spans="1:2" ht="15" customHeight="1">
      <c r="A10" s="64" t="s">
        <v>63</v>
      </c>
      <c r="B10" s="80">
        <v>241855.69</v>
      </c>
    </row>
    <row r="11" spans="1:2" ht="15" customHeight="1">
      <c r="A11" s="65" t="s">
        <v>64</v>
      </c>
      <c r="B11" s="96">
        <v>294379.75</v>
      </c>
    </row>
    <row r="12" spans="1:2" ht="15" customHeight="1">
      <c r="A12" s="95" t="s">
        <v>65</v>
      </c>
      <c r="B12" s="97">
        <v>158605.73</v>
      </c>
    </row>
    <row r="13" ht="11.25">
      <c r="B13" s="54"/>
    </row>
    <row r="18" ht="11.25">
      <c r="A18" s="36"/>
    </row>
    <row r="22" ht="11.25">
      <c r="A22" s="36"/>
    </row>
    <row r="23" ht="11.25">
      <c r="B23" s="50"/>
    </row>
    <row r="24" ht="11.25">
      <c r="A24" s="36"/>
    </row>
    <row r="25" ht="11.25">
      <c r="A25" s="36"/>
    </row>
    <row r="27" ht="11.25">
      <c r="B27" s="50"/>
    </row>
    <row r="29" spans="1:2" ht="11.25">
      <c r="A29" s="66"/>
      <c r="B29" s="50"/>
    </row>
    <row r="30" ht="11.25">
      <c r="B30" s="50"/>
    </row>
    <row r="34" ht="11.25">
      <c r="B34" s="29"/>
    </row>
  </sheetData>
  <sheetProtection/>
  <conditionalFormatting sqref="B7:B12">
    <cfRule type="expression" priority="1" dxfId="2" stopIfTrue="1">
      <formula>#REF!&gt;$B7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B6:B12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3.00390625" style="67" customWidth="1"/>
    <col min="2" max="2" width="8.875" style="67" customWidth="1"/>
    <col min="3" max="4" width="16.75390625" style="67" customWidth="1"/>
    <col min="5" max="5" width="19.875" style="68" customWidth="1"/>
    <col min="6" max="6" width="10.875" style="57" customWidth="1"/>
    <col min="7" max="7" width="14.00390625" style="67" customWidth="1"/>
    <col min="8" max="8" width="11.00390625" style="67" customWidth="1"/>
    <col min="9" max="9" width="17.125" style="67" customWidth="1"/>
    <col min="10" max="10" width="12.125" style="67" customWidth="1"/>
    <col min="11" max="11" width="11.75390625" style="67" customWidth="1"/>
    <col min="12" max="12" width="10.75390625" style="67" customWidth="1"/>
    <col min="13" max="13" width="11.75390625" style="67" customWidth="1"/>
    <col min="14" max="16384" width="9.125" style="67" customWidth="1"/>
  </cols>
  <sheetData>
    <row r="1" ht="11.25">
      <c r="A1" s="67" t="s">
        <v>134</v>
      </c>
    </row>
    <row r="2" ht="26.25" customHeight="1">
      <c r="A2" s="69" t="str">
        <f>DANE!B3</f>
        <v>Samodzielny Publiczny Zespół Zakładów Opieki Zdrowotnej w Zwoleniu</v>
      </c>
    </row>
    <row r="3" spans="5:6" s="69" customFormat="1" ht="15" customHeight="1">
      <c r="E3" s="70"/>
      <c r="F3" s="104">
        <v>2011</v>
      </c>
    </row>
    <row r="4" spans="5:6" s="69" customFormat="1" ht="15" customHeight="1">
      <c r="E4" s="70"/>
      <c r="F4" s="57"/>
    </row>
    <row r="5" spans="1:6" s="73" customFormat="1" ht="33.75">
      <c r="A5" s="71" t="s">
        <v>66</v>
      </c>
      <c r="B5" s="71" t="s">
        <v>67</v>
      </c>
      <c r="C5" s="71" t="s">
        <v>68</v>
      </c>
      <c r="D5" s="71" t="s">
        <v>69</v>
      </c>
      <c r="E5" s="72" t="s">
        <v>70</v>
      </c>
      <c r="F5" s="34" t="s">
        <v>130</v>
      </c>
    </row>
    <row r="6" spans="1:6" ht="15" customHeight="1">
      <c r="A6" s="74" t="s">
        <v>52</v>
      </c>
      <c r="B6" s="75"/>
      <c r="C6" s="75"/>
      <c r="D6" s="75"/>
      <c r="E6" s="76"/>
      <c r="F6" s="77">
        <f>SUM(F10:F35)</f>
        <v>807814.77</v>
      </c>
    </row>
    <row r="7" spans="1:6" ht="15" customHeight="1">
      <c r="A7" s="74" t="s">
        <v>71</v>
      </c>
      <c r="B7" s="75"/>
      <c r="C7" s="75"/>
      <c r="D7" s="75"/>
      <c r="E7" s="76"/>
      <c r="F7" s="77">
        <f>SUMIF($C10:$C20,"S",F10:F35)</f>
        <v>605000</v>
      </c>
    </row>
    <row r="8" spans="1:6" ht="15" customHeight="1">
      <c r="A8" s="74" t="s">
        <v>72</v>
      </c>
      <c r="B8" s="75"/>
      <c r="C8" s="75"/>
      <c r="D8" s="75"/>
      <c r="E8" s="76"/>
      <c r="F8" s="77">
        <f>SUMIF($C10:$C20,"P",F10:F35)</f>
        <v>45000</v>
      </c>
    </row>
    <row r="9" spans="1:6" ht="15" customHeight="1">
      <c r="A9" s="74" t="s">
        <v>73</v>
      </c>
      <c r="B9" s="75"/>
      <c r="C9" s="75"/>
      <c r="D9" s="75"/>
      <c r="E9" s="76"/>
      <c r="F9" s="77">
        <f>SUMIF($C10:$C20,"O",F10:F35)</f>
        <v>0</v>
      </c>
    </row>
    <row r="10" spans="1:6" ht="22.5">
      <c r="A10" s="84" t="s">
        <v>80</v>
      </c>
      <c r="B10" s="84"/>
      <c r="C10" s="98" t="s">
        <v>89</v>
      </c>
      <c r="D10" s="98" t="s">
        <v>79</v>
      </c>
      <c r="E10" s="99"/>
      <c r="F10" s="100">
        <v>20000</v>
      </c>
    </row>
    <row r="11" spans="1:6" s="69" customFormat="1" ht="22.5">
      <c r="A11" s="101" t="s">
        <v>81</v>
      </c>
      <c r="B11" s="84">
        <v>2005</v>
      </c>
      <c r="C11" s="102" t="s">
        <v>78</v>
      </c>
      <c r="D11" s="98" t="s">
        <v>79</v>
      </c>
      <c r="E11" s="99"/>
      <c r="F11" s="100">
        <v>400000</v>
      </c>
    </row>
    <row r="12" spans="1:6" ht="15" customHeight="1">
      <c r="A12" s="84" t="s">
        <v>82</v>
      </c>
      <c r="B12" s="84">
        <v>2005</v>
      </c>
      <c r="C12" s="98" t="s">
        <v>89</v>
      </c>
      <c r="D12" s="98" t="s">
        <v>79</v>
      </c>
      <c r="E12" s="99"/>
      <c r="F12" s="100">
        <v>15000</v>
      </c>
    </row>
    <row r="13" spans="1:6" ht="15" customHeight="1">
      <c r="A13" s="84" t="s">
        <v>83</v>
      </c>
      <c r="B13" s="84">
        <v>2005</v>
      </c>
      <c r="C13" s="98" t="s">
        <v>78</v>
      </c>
      <c r="D13" s="98" t="s">
        <v>79</v>
      </c>
      <c r="E13" s="99"/>
      <c r="F13" s="100">
        <v>100000</v>
      </c>
    </row>
    <row r="14" spans="1:6" ht="15" customHeight="1">
      <c r="A14" s="84" t="s">
        <v>84</v>
      </c>
      <c r="B14" s="84">
        <v>2005</v>
      </c>
      <c r="C14" s="98" t="s">
        <v>78</v>
      </c>
      <c r="D14" s="98" t="s">
        <v>79</v>
      </c>
      <c r="E14" s="99"/>
      <c r="F14" s="100">
        <v>90000</v>
      </c>
    </row>
    <row r="15" spans="1:6" ht="15" customHeight="1">
      <c r="A15" s="84" t="s">
        <v>85</v>
      </c>
      <c r="B15" s="84">
        <v>2006</v>
      </c>
      <c r="C15" s="98" t="s">
        <v>78</v>
      </c>
      <c r="D15" s="98" t="s">
        <v>74</v>
      </c>
      <c r="E15" s="99"/>
      <c r="F15" s="100">
        <v>6000</v>
      </c>
    </row>
    <row r="16" spans="1:6" ht="22.5">
      <c r="A16" s="84" t="s">
        <v>99</v>
      </c>
      <c r="B16" s="84">
        <v>2006</v>
      </c>
      <c r="C16" s="98" t="s">
        <v>78</v>
      </c>
      <c r="D16" s="98" t="s">
        <v>74</v>
      </c>
      <c r="E16" s="99"/>
      <c r="F16" s="100">
        <v>1000</v>
      </c>
    </row>
    <row r="17" spans="1:6" ht="22.5">
      <c r="A17" s="84" t="s">
        <v>108</v>
      </c>
      <c r="B17" s="84">
        <v>2006</v>
      </c>
      <c r="C17" s="98" t="s">
        <v>78</v>
      </c>
      <c r="D17" s="98" t="s">
        <v>74</v>
      </c>
      <c r="E17" s="99"/>
      <c r="F17" s="100">
        <v>2000</v>
      </c>
    </row>
    <row r="18" spans="1:6" ht="22.5">
      <c r="A18" s="84" t="s">
        <v>86</v>
      </c>
      <c r="B18" s="84">
        <v>2007</v>
      </c>
      <c r="C18" s="98" t="s">
        <v>78</v>
      </c>
      <c r="D18" s="98" t="s">
        <v>79</v>
      </c>
      <c r="E18" s="99"/>
      <c r="F18" s="100">
        <v>6000</v>
      </c>
    </row>
    <row r="19" spans="1:6" ht="15" customHeight="1">
      <c r="A19" s="84" t="s">
        <v>87</v>
      </c>
      <c r="B19" s="84">
        <v>2007</v>
      </c>
      <c r="C19" s="98" t="s">
        <v>89</v>
      </c>
      <c r="D19" s="98" t="s">
        <v>79</v>
      </c>
      <c r="E19" s="99"/>
      <c r="F19" s="100">
        <v>5000</v>
      </c>
    </row>
    <row r="20" spans="1:6" ht="15" customHeight="1">
      <c r="A20" s="84" t="s">
        <v>88</v>
      </c>
      <c r="B20" s="84">
        <v>2007</v>
      </c>
      <c r="C20" s="98" t="s">
        <v>89</v>
      </c>
      <c r="D20" s="98" t="s">
        <v>79</v>
      </c>
      <c r="E20" s="99"/>
      <c r="F20" s="100">
        <v>5000</v>
      </c>
    </row>
    <row r="21" spans="1:6" ht="15" customHeight="1">
      <c r="A21" s="84" t="s">
        <v>90</v>
      </c>
      <c r="B21" s="84">
        <v>2009</v>
      </c>
      <c r="C21" s="98" t="s">
        <v>78</v>
      </c>
      <c r="D21" s="98" t="s">
        <v>79</v>
      </c>
      <c r="E21" s="103"/>
      <c r="F21" s="100">
        <v>97263</v>
      </c>
    </row>
    <row r="22" spans="1:6" ht="15" customHeight="1">
      <c r="A22" s="84" t="s">
        <v>91</v>
      </c>
      <c r="B22" s="84">
        <v>2009</v>
      </c>
      <c r="C22" s="98" t="s">
        <v>89</v>
      </c>
      <c r="D22" s="98" t="s">
        <v>79</v>
      </c>
      <c r="E22" s="103"/>
      <c r="F22" s="100">
        <v>1220</v>
      </c>
    </row>
    <row r="23" spans="1:6" ht="22.5">
      <c r="A23" s="84" t="s">
        <v>92</v>
      </c>
      <c r="B23" s="84">
        <v>2009</v>
      </c>
      <c r="C23" s="98" t="s">
        <v>78</v>
      </c>
      <c r="D23" s="98" t="s">
        <v>79</v>
      </c>
      <c r="E23" s="103"/>
      <c r="F23" s="100">
        <v>2495.88</v>
      </c>
    </row>
    <row r="24" spans="1:6" ht="11.25">
      <c r="A24" s="84" t="s">
        <v>105</v>
      </c>
      <c r="B24" s="84">
        <v>2009</v>
      </c>
      <c r="C24" s="98" t="s">
        <v>78</v>
      </c>
      <c r="D24" s="98" t="s">
        <v>74</v>
      </c>
      <c r="E24" s="99" t="s">
        <v>106</v>
      </c>
      <c r="F24" s="100">
        <v>2047.63</v>
      </c>
    </row>
    <row r="25" spans="1:6" ht="22.5">
      <c r="A25" s="84" t="s">
        <v>93</v>
      </c>
      <c r="B25" s="84">
        <v>2010</v>
      </c>
      <c r="C25" s="98" t="s">
        <v>78</v>
      </c>
      <c r="D25" s="98" t="s">
        <v>79</v>
      </c>
      <c r="E25" s="103"/>
      <c r="F25" s="100">
        <v>4866.64</v>
      </c>
    </row>
    <row r="26" spans="1:6" ht="22.5">
      <c r="A26" s="84" t="s">
        <v>94</v>
      </c>
      <c r="B26" s="84">
        <v>2010</v>
      </c>
      <c r="C26" s="98" t="s">
        <v>78</v>
      </c>
      <c r="D26" s="98" t="s">
        <v>79</v>
      </c>
      <c r="E26" s="103"/>
      <c r="F26" s="100">
        <v>9566.2</v>
      </c>
    </row>
    <row r="27" spans="1:6" ht="15" customHeight="1">
      <c r="A27" s="84" t="s">
        <v>95</v>
      </c>
      <c r="B27" s="84">
        <v>2010</v>
      </c>
      <c r="C27" s="98" t="s">
        <v>78</v>
      </c>
      <c r="D27" s="98" t="s">
        <v>79</v>
      </c>
      <c r="E27" s="103"/>
      <c r="F27" s="100">
        <v>4260.71</v>
      </c>
    </row>
    <row r="28" spans="1:6" ht="15" customHeight="1">
      <c r="A28" s="84" t="s">
        <v>96</v>
      </c>
      <c r="B28" s="84">
        <v>2010</v>
      </c>
      <c r="C28" s="98" t="s">
        <v>89</v>
      </c>
      <c r="D28" s="98" t="s">
        <v>79</v>
      </c>
      <c r="E28" s="103"/>
      <c r="F28" s="100">
        <v>3441.93</v>
      </c>
    </row>
    <row r="29" spans="1:6" ht="15" customHeight="1">
      <c r="A29" s="84" t="s">
        <v>96</v>
      </c>
      <c r="B29" s="84">
        <v>2011</v>
      </c>
      <c r="C29" s="98" t="s">
        <v>89</v>
      </c>
      <c r="D29" s="98" t="s">
        <v>79</v>
      </c>
      <c r="E29" s="103"/>
      <c r="F29" s="100">
        <v>3402.73</v>
      </c>
    </row>
    <row r="30" spans="1:6" ht="15" customHeight="1">
      <c r="A30" s="84" t="s">
        <v>97</v>
      </c>
      <c r="B30" s="84">
        <v>2011</v>
      </c>
      <c r="C30" s="98" t="s">
        <v>78</v>
      </c>
      <c r="D30" s="98" t="s">
        <v>79</v>
      </c>
      <c r="E30" s="103"/>
      <c r="F30" s="100">
        <v>10800</v>
      </c>
    </row>
    <row r="31" spans="1:6" ht="22.5">
      <c r="A31" s="84" t="s">
        <v>98</v>
      </c>
      <c r="B31" s="84">
        <v>2011</v>
      </c>
      <c r="C31" s="98" t="s">
        <v>89</v>
      </c>
      <c r="D31" s="98" t="s">
        <v>79</v>
      </c>
      <c r="E31" s="103"/>
      <c r="F31" s="100">
        <v>9588</v>
      </c>
    </row>
    <row r="32" spans="1:6" ht="22.5">
      <c r="A32" s="84" t="s">
        <v>99</v>
      </c>
      <c r="B32" s="84">
        <v>2011</v>
      </c>
      <c r="C32" s="98" t="s">
        <v>78</v>
      </c>
      <c r="D32" s="98" t="s">
        <v>74</v>
      </c>
      <c r="E32" s="99" t="s">
        <v>100</v>
      </c>
      <c r="F32" s="100">
        <v>2738</v>
      </c>
    </row>
    <row r="33" spans="1:6" ht="22.5">
      <c r="A33" s="84" t="s">
        <v>101</v>
      </c>
      <c r="B33" s="84">
        <v>2011</v>
      </c>
      <c r="C33" s="98" t="s">
        <v>78</v>
      </c>
      <c r="D33" s="98" t="s">
        <v>74</v>
      </c>
      <c r="E33" s="99" t="s">
        <v>102</v>
      </c>
      <c r="F33" s="100">
        <v>1390</v>
      </c>
    </row>
    <row r="34" spans="1:6" ht="11.25">
      <c r="A34" s="84" t="s">
        <v>103</v>
      </c>
      <c r="B34" s="84">
        <v>2011</v>
      </c>
      <c r="C34" s="98" t="s">
        <v>89</v>
      </c>
      <c r="D34" s="98" t="s">
        <v>74</v>
      </c>
      <c r="E34" s="99" t="s">
        <v>104</v>
      </c>
      <c r="F34" s="100">
        <v>1299</v>
      </c>
    </row>
    <row r="35" spans="1:6" ht="15" customHeight="1">
      <c r="A35" s="84" t="s">
        <v>111</v>
      </c>
      <c r="B35" s="84">
        <v>2011</v>
      </c>
      <c r="C35" s="98" t="s">
        <v>78</v>
      </c>
      <c r="D35" s="98" t="s">
        <v>79</v>
      </c>
      <c r="E35" s="99"/>
      <c r="F35" s="100">
        <v>3435.05</v>
      </c>
    </row>
  </sheetData>
  <sheetProtection/>
  <conditionalFormatting sqref="E21:E23 E25:E31 F10:F35">
    <cfRule type="expression" priority="1" dxfId="0" stopIfTrue="1">
      <formula>#REF!&gt;$F10</formula>
    </cfRule>
  </conditionalFormatting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21:E23 F6:F35 E25:E31">
      <formula1>0</formula1>
    </dataValidation>
    <dataValidation type="list" showErrorMessage="1" sqref="C10:C35">
      <formula1>"S,P,O"</formula1>
      <formula2>0</formula2>
    </dataValidation>
    <dataValidation type="list" showErrorMessage="1" sqref="D10:D35">
      <formula1>"TAK,NIE"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2.00390625" style="67" customWidth="1"/>
    <col min="2" max="2" width="8.875" style="67" customWidth="1"/>
    <col min="3" max="3" width="10.875" style="57" customWidth="1"/>
    <col min="4" max="4" width="14.00390625" style="67" customWidth="1"/>
    <col min="5" max="5" width="11.00390625" style="67" customWidth="1"/>
    <col min="6" max="6" width="17.125" style="67" customWidth="1"/>
    <col min="7" max="7" width="12.125" style="67" customWidth="1"/>
    <col min="8" max="8" width="11.75390625" style="67" customWidth="1"/>
    <col min="9" max="9" width="10.75390625" style="67" customWidth="1"/>
    <col min="10" max="10" width="11.75390625" style="67" customWidth="1"/>
    <col min="11" max="16384" width="9.125" style="67" customWidth="1"/>
  </cols>
  <sheetData>
    <row r="1" ht="11.25">
      <c r="A1" s="67" t="s">
        <v>134</v>
      </c>
    </row>
    <row r="2" ht="34.5" customHeight="1" thickBot="1">
      <c r="A2" s="79" t="str">
        <f>DANE!B3</f>
        <v>Samodzielny Publiczny Zespół Zakładów Opieki Zdrowotnej w Zwoleniu</v>
      </c>
    </row>
    <row r="3" s="69" customFormat="1" ht="12" thickBot="1">
      <c r="C3" s="104">
        <v>2011</v>
      </c>
    </row>
    <row r="4" s="69" customFormat="1" ht="11.25">
      <c r="C4" s="57"/>
    </row>
    <row r="5" spans="1:3" s="73" customFormat="1" ht="22.5">
      <c r="A5" s="71" t="s">
        <v>66</v>
      </c>
      <c r="B5" s="71" t="s">
        <v>67</v>
      </c>
      <c r="C5" s="34" t="s">
        <v>130</v>
      </c>
    </row>
    <row r="6" spans="1:3" ht="11.25">
      <c r="A6" s="74" t="s">
        <v>52</v>
      </c>
      <c r="B6" s="75"/>
      <c r="C6" s="77">
        <f>SUM(C7:C36)</f>
        <v>215560.5</v>
      </c>
    </row>
    <row r="7" spans="1:3" ht="11.25">
      <c r="A7" s="84" t="s">
        <v>109</v>
      </c>
      <c r="B7" s="84">
        <v>2007</v>
      </c>
      <c r="C7" s="100">
        <v>15000</v>
      </c>
    </row>
    <row r="8" spans="1:3" ht="11.25">
      <c r="A8" s="84" t="s">
        <v>109</v>
      </c>
      <c r="B8" s="84">
        <v>2007</v>
      </c>
      <c r="C8" s="100">
        <v>15000</v>
      </c>
    </row>
    <row r="9" spans="1:3" ht="11.25">
      <c r="A9" s="84" t="s">
        <v>110</v>
      </c>
      <c r="B9" s="84">
        <v>2007</v>
      </c>
      <c r="C9" s="100">
        <v>20000</v>
      </c>
    </row>
    <row r="10" spans="1:3" s="69" customFormat="1" ht="11.25">
      <c r="A10" s="101" t="s">
        <v>110</v>
      </c>
      <c r="B10" s="84">
        <v>2007</v>
      </c>
      <c r="C10" s="100">
        <v>20000</v>
      </c>
    </row>
    <row r="11" spans="1:3" ht="22.5" customHeight="1">
      <c r="A11" s="106" t="s">
        <v>113</v>
      </c>
      <c r="B11" s="107"/>
      <c r="C11" s="108"/>
    </row>
    <row r="12" spans="1:3" ht="11.25">
      <c r="A12" s="84" t="s">
        <v>118</v>
      </c>
      <c r="B12" s="84"/>
      <c r="C12" s="100">
        <v>28460</v>
      </c>
    </row>
    <row r="13" spans="1:3" ht="11.25">
      <c r="A13" s="84" t="s">
        <v>117</v>
      </c>
      <c r="B13" s="84"/>
      <c r="C13" s="100">
        <v>1109</v>
      </c>
    </row>
    <row r="14" spans="1:3" ht="11.25">
      <c r="A14" s="84" t="s">
        <v>116</v>
      </c>
      <c r="B14" s="84"/>
      <c r="C14" s="100">
        <v>6008</v>
      </c>
    </row>
    <row r="15" spans="1:3" ht="11.25">
      <c r="A15" s="84" t="s">
        <v>115</v>
      </c>
      <c r="B15" s="84"/>
      <c r="C15" s="100">
        <v>1505</v>
      </c>
    </row>
    <row r="16" spans="1:3" ht="11.25">
      <c r="A16" s="84" t="s">
        <v>114</v>
      </c>
      <c r="B16" s="84"/>
      <c r="C16" s="100">
        <v>1449</v>
      </c>
    </row>
    <row r="17" spans="1:3" ht="11.25">
      <c r="A17" s="84" t="s">
        <v>125</v>
      </c>
      <c r="B17" s="84"/>
      <c r="C17" s="100">
        <v>3143</v>
      </c>
    </row>
    <row r="18" spans="1:3" ht="11.25">
      <c r="A18" s="84" t="s">
        <v>124</v>
      </c>
      <c r="B18" s="84"/>
      <c r="C18" s="100">
        <v>134</v>
      </c>
    </row>
    <row r="19" spans="1:3" ht="11.25">
      <c r="A19" s="84" t="s">
        <v>123</v>
      </c>
      <c r="B19" s="84"/>
      <c r="C19" s="100">
        <v>1059</v>
      </c>
    </row>
    <row r="20" spans="1:3" ht="22.5">
      <c r="A20" s="84" t="s">
        <v>122</v>
      </c>
      <c r="B20" s="84"/>
      <c r="C20" s="100">
        <v>1226</v>
      </c>
    </row>
    <row r="21" spans="1:3" ht="11.25">
      <c r="A21" s="84" t="s">
        <v>121</v>
      </c>
      <c r="B21" s="84"/>
      <c r="C21" s="100">
        <v>1393</v>
      </c>
    </row>
    <row r="22" spans="1:3" ht="11.25">
      <c r="A22" s="84" t="s">
        <v>120</v>
      </c>
      <c r="B22" s="84"/>
      <c r="C22" s="100">
        <v>490</v>
      </c>
    </row>
    <row r="23" spans="1:3" ht="11.25">
      <c r="A23" s="84" t="s">
        <v>119</v>
      </c>
      <c r="B23" s="84"/>
      <c r="C23" s="100">
        <v>8242</v>
      </c>
    </row>
    <row r="24" spans="1:3" ht="11.25" customHeight="1">
      <c r="A24" s="106" t="s">
        <v>126</v>
      </c>
      <c r="B24" s="107"/>
      <c r="C24" s="108"/>
    </row>
    <row r="25" spans="1:3" ht="11.25">
      <c r="A25" s="84" t="s">
        <v>118</v>
      </c>
      <c r="B25" s="84"/>
      <c r="C25" s="100">
        <v>28460</v>
      </c>
    </row>
    <row r="26" spans="1:3" ht="11.25">
      <c r="A26" s="84" t="s">
        <v>117</v>
      </c>
      <c r="B26" s="84"/>
      <c r="C26" s="100">
        <v>1109</v>
      </c>
    </row>
    <row r="27" spans="1:3" ht="11.25">
      <c r="A27" s="84" t="s">
        <v>116</v>
      </c>
      <c r="B27" s="84"/>
      <c r="C27" s="100">
        <v>6008</v>
      </c>
    </row>
    <row r="28" spans="1:3" ht="11.25">
      <c r="A28" s="84" t="s">
        <v>115</v>
      </c>
      <c r="B28" s="84"/>
      <c r="C28" s="100">
        <v>1505</v>
      </c>
    </row>
    <row r="29" spans="1:3" ht="11.25">
      <c r="A29" s="84" t="s">
        <v>114</v>
      </c>
      <c r="B29" s="84"/>
      <c r="C29" s="100">
        <v>1449</v>
      </c>
    </row>
    <row r="30" spans="1:3" ht="11.25">
      <c r="A30" s="84" t="s">
        <v>129</v>
      </c>
      <c r="B30" s="84"/>
      <c r="C30" s="100">
        <v>40571</v>
      </c>
    </row>
    <row r="31" spans="1:3" ht="11.25">
      <c r="A31" s="84" t="s">
        <v>125</v>
      </c>
      <c r="B31" s="84"/>
      <c r="C31" s="100">
        <v>3143</v>
      </c>
    </row>
    <row r="32" spans="1:3" ht="11.25">
      <c r="A32" s="84" t="s">
        <v>128</v>
      </c>
      <c r="B32" s="84"/>
      <c r="C32" s="100">
        <v>134</v>
      </c>
    </row>
    <row r="33" spans="1:3" ht="11.25">
      <c r="A33" s="84" t="s">
        <v>123</v>
      </c>
      <c r="B33" s="84"/>
      <c r="C33" s="100">
        <v>1059</v>
      </c>
    </row>
    <row r="34" spans="1:3" ht="11.25">
      <c r="A34" s="84" t="s">
        <v>127</v>
      </c>
      <c r="B34" s="84"/>
      <c r="C34" s="100">
        <v>490</v>
      </c>
    </row>
    <row r="35" spans="1:3" ht="22.5">
      <c r="A35" s="84" t="s">
        <v>122</v>
      </c>
      <c r="B35" s="84"/>
      <c r="C35" s="100">
        <v>1226</v>
      </c>
    </row>
    <row r="36" spans="1:3" ht="11.25">
      <c r="A36" s="84" t="s">
        <v>119</v>
      </c>
      <c r="B36" s="84"/>
      <c r="C36" s="100">
        <v>6188.5</v>
      </c>
    </row>
    <row r="38" ht="11.25">
      <c r="C38" s="78"/>
    </row>
    <row r="48" ht="11.25">
      <c r="C48" s="49"/>
    </row>
    <row r="52" ht="11.25">
      <c r="C52" s="49"/>
    </row>
    <row r="54" ht="11.25">
      <c r="C54" s="49"/>
    </row>
    <row r="55" ht="11.25">
      <c r="C55" s="49"/>
    </row>
  </sheetData>
  <sheetProtection/>
  <mergeCells count="2">
    <mergeCell ref="A24:C24"/>
    <mergeCell ref="A11:C11"/>
  </mergeCells>
  <conditionalFormatting sqref="C7:C10 C12:C23 C25:C36">
    <cfRule type="expression" priority="1" dxfId="0" stopIfTrue="1">
      <formula>#REF!&gt;$C7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25:C36 C12:C23 C6:C10">
      <formula1>0</formula1>
    </dataValidation>
  </dataValidations>
  <printOptions/>
  <pageMargins left="1.53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2011-11-08T09:33:02Z</cp:lastPrinted>
  <dcterms:created xsi:type="dcterms:W3CDTF">2011-10-19T08:26:53Z</dcterms:created>
  <dcterms:modified xsi:type="dcterms:W3CDTF">2011-11-30T11:49:03Z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